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10860" firstSheet="9" activeTab="9"/>
  </bookViews>
  <sheets>
    <sheet name="部门财务收支预算总表01-1" sheetId="1" r:id="rId1"/>
    <sheet name="部门收入预算表01-2" sheetId="2" r:id="rId2"/>
    <sheet name="部门支出预算表01-3" sheetId="3" r:id="rId3"/>
    <sheet name="部门财政拨款收支预算总表02-1" sheetId="4" r:id="rId4"/>
    <sheet name="一般公共预算支出预算表02-2" sheetId="5" r:id="rId5"/>
    <sheet name="一般公共预算“三公”经费支出预算表03" sheetId="6" r:id="rId6"/>
    <sheet name="部门基本支出预算表04" sheetId="7" r:id="rId7"/>
    <sheet name="部门项目支出预算表05-1" sheetId="8" r:id="rId8"/>
    <sheet name="部门项目支出绩效目标表05-2" sheetId="9" r:id="rId9"/>
    <sheet name="部门政府性基金预算表06" sheetId="10" r:id="rId10"/>
    <sheet name="部门政府采购预算表07" sheetId="11" r:id="rId11"/>
    <sheet name="部门政府购买服务预算表08" sheetId="12" r:id="rId12"/>
    <sheet name="省对下转移支付预算表09-1" sheetId="13" r:id="rId13"/>
    <sheet name="省对下转移支付绩效目标表09-2" sheetId="14" r:id="rId14"/>
    <sheet name="新增资产配置表10" sheetId="15" r:id="rId15"/>
    <sheet name="中央转移支付补助项目支出预算表11" sheetId="16" r:id="rId16"/>
    <sheet name="部门项目支出中期规划预算表12" sheetId="17" r:id="rId17"/>
  </sheets>
  <definedNames>
    <definedName name="_xlnm._FilterDatabase" localSheetId="7" hidden="1">'部门项目支出预算表05-1'!$A$6:$W$95</definedName>
    <definedName name="_xlnm._FilterDatabase" localSheetId="10" hidden="1">部门政府采购预算表07!$A$9:$Q$46</definedName>
    <definedName name="_xlnm._FilterDatabase" localSheetId="6" hidden="1">部门基本支出预算表04!$A$1:$W$143</definedName>
  </definedNames>
  <calcPr calcId="144525"/>
</workbook>
</file>

<file path=xl/sharedStrings.xml><?xml version="1.0" encoding="utf-8"?>
<sst xmlns="http://schemas.openxmlformats.org/spreadsheetml/2006/main" count="3238" uniqueCount="751">
  <si>
    <t>预算01-1表</t>
  </si>
  <si>
    <t>2026年部门财务收支预算总表</t>
  </si>
  <si>
    <t>单位:元</t>
  </si>
  <si>
    <t>收        入</t>
  </si>
  <si>
    <t>支        出</t>
  </si>
  <si>
    <t>项      目</t>
  </si>
  <si>
    <t>预算数</t>
  </si>
  <si>
    <t>项目（按功能分类）</t>
  </si>
  <si>
    <t>一、一般公共预算拨款收入</t>
  </si>
  <si>
    <t>二、政府性基金预算拨款收入</t>
  </si>
  <si>
    <t>三、国有资本经营预算拨款收入</t>
  </si>
  <si>
    <t>四、财政专户管理资金收入</t>
  </si>
  <si>
    <t>五、单位资金</t>
  </si>
  <si>
    <t>1、事业收入</t>
  </si>
  <si>
    <t>2、事业单位经营收入</t>
  </si>
  <si>
    <t>3、上级补助收入</t>
  </si>
  <si>
    <t>4、附属单位上缴收入</t>
  </si>
  <si>
    <t>5、其他收入</t>
  </si>
  <si>
    <t>本年收入合计</t>
  </si>
  <si>
    <t>本年支出合计</t>
  </si>
  <si>
    <t>上年结转结余</t>
  </si>
  <si>
    <t>年终结转结余</t>
  </si>
  <si>
    <t>1、财政拨款结转结余</t>
  </si>
  <si>
    <t>2、非财政拨款结余</t>
  </si>
  <si>
    <t>收  入  总  计</t>
  </si>
  <si>
    <t>支 出 总 计</t>
  </si>
  <si>
    <t>预算01-2表</t>
  </si>
  <si>
    <t>2026年部门收入预算表</t>
  </si>
  <si>
    <t>部门（单位）代码</t>
  </si>
  <si>
    <t>部门（单位）名称</t>
  </si>
  <si>
    <t>合计</t>
  </si>
  <si>
    <t>本年收入</t>
  </si>
  <si>
    <t>小计</t>
  </si>
  <si>
    <t>一般公共预算</t>
  </si>
  <si>
    <t>政府性基金预算</t>
  </si>
  <si>
    <t>国有资本经营预算</t>
  </si>
  <si>
    <t>财政专户管理资金</t>
  </si>
  <si>
    <t>单位资金收入</t>
  </si>
  <si>
    <t>事业单位经营收入</t>
  </si>
  <si>
    <t>上级补助收入</t>
  </si>
  <si>
    <t>附属单位上缴收入</t>
  </si>
  <si>
    <t>其他收入</t>
  </si>
  <si>
    <t>非财政拨款结余</t>
  </si>
  <si>
    <t>事业收入</t>
  </si>
  <si>
    <t>200</t>
  </si>
  <si>
    <t>中国人民政治协商会议云南省委员会办公厅</t>
  </si>
  <si>
    <t>200001</t>
  </si>
  <si>
    <t>200007</t>
  </si>
  <si>
    <t>云南政协报社</t>
  </si>
  <si>
    <t>预算01-3表</t>
  </si>
  <si>
    <t>2026年部门支出预算表</t>
  </si>
  <si>
    <t>科目编码</t>
  </si>
  <si>
    <t>科目名称</t>
  </si>
  <si>
    <t>财政专户管理的支出</t>
  </si>
  <si>
    <t>单位资金</t>
  </si>
  <si>
    <t>事业支出</t>
  </si>
  <si>
    <t>事业单位
经营支出</t>
  </si>
  <si>
    <t>上级补助支出</t>
  </si>
  <si>
    <t>附属单位补助支出</t>
  </si>
  <si>
    <t>其他支出</t>
  </si>
  <si>
    <t>基本支出</t>
  </si>
  <si>
    <t>项目支出</t>
  </si>
  <si>
    <t>201</t>
  </si>
  <si>
    <t>一般公共服务支出</t>
  </si>
  <si>
    <t>20102</t>
  </si>
  <si>
    <t>政协事务</t>
  </si>
  <si>
    <t>2010201</t>
  </si>
  <si>
    <t>行政运行</t>
  </si>
  <si>
    <t>2010202</t>
  </si>
  <si>
    <t>一般行政管理事务</t>
  </si>
  <si>
    <t>2010203</t>
  </si>
  <si>
    <t>机关服务</t>
  </si>
  <si>
    <t>2010204</t>
  </si>
  <si>
    <t>政协会议</t>
  </si>
  <si>
    <t>2010205</t>
  </si>
  <si>
    <t>委员视察</t>
  </si>
  <si>
    <t>2010206</t>
  </si>
  <si>
    <t>参政议政</t>
  </si>
  <si>
    <t>2010250</t>
  </si>
  <si>
    <t>事业运行</t>
  </si>
  <si>
    <t>207</t>
  </si>
  <si>
    <t>文化旅游体育与传媒支出</t>
  </si>
  <si>
    <t>20706</t>
  </si>
  <si>
    <t>新闻出版电影</t>
  </si>
  <si>
    <t>2070605</t>
  </si>
  <si>
    <t>出版发行</t>
  </si>
  <si>
    <t>208</t>
  </si>
  <si>
    <t>社会保障和就业支出</t>
  </si>
  <si>
    <t>20805</t>
  </si>
  <si>
    <t>行政事业单位养老支出</t>
  </si>
  <si>
    <t>2080501</t>
  </si>
  <si>
    <t>行政单位离退休</t>
  </si>
  <si>
    <t>2080502</t>
  </si>
  <si>
    <t>事业单位离退休</t>
  </si>
  <si>
    <t>2080505</t>
  </si>
  <si>
    <t>机关事业单位基本养老保险缴费支出</t>
  </si>
  <si>
    <t>20899</t>
  </si>
  <si>
    <t>其他社会保障和就业支出</t>
  </si>
  <si>
    <t>2089999</t>
  </si>
  <si>
    <t>210</t>
  </si>
  <si>
    <t>卫生健康支出</t>
  </si>
  <si>
    <t>21011</t>
  </si>
  <si>
    <t>行政事业单位医疗</t>
  </si>
  <si>
    <t>2101101</t>
  </si>
  <si>
    <t>行政单位医疗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</si>
  <si>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</si>
  <si>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</si>
  <si>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</si>
  <si>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</si>
  <si>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</si>
  <si>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</si>
  <si>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</si>
  <si>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</si>
  <si>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</si>
  <si>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</si>
  <si>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</si>
  <si>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</si>
  <si>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合  计</t>
  </si>
  <si>
    <t>预算02-1表</t>
  </si>
  <si>
    <t>2026年财政拨款收支预算总表</t>
  </si>
  <si>
    <t>支出功能分类科目</t>
  </si>
  <si>
    <t>一、本年收入</t>
  </si>
  <si>
    <t>一、本年支出</t>
  </si>
  <si>
    <t>（一）一般公共预算拨款</t>
  </si>
  <si>
    <t>（二）政府性基金预算拨款</t>
  </si>
  <si>
    <t>（三）国有资本经营预算拨款</t>
  </si>
  <si>
    <t>二、上年结转</t>
  </si>
  <si>
    <t>二、年终结转结余</t>
  </si>
  <si>
    <t>收 入 总 计</t>
  </si>
  <si>
    <t>预算02-2表</t>
  </si>
  <si>
    <t>2026年一般公共预算支出预算表（按功能科目分类）</t>
  </si>
  <si>
    <t>部门预算支出功能分类科目</t>
  </si>
  <si>
    <t>人员经费</t>
  </si>
  <si>
    <t>公用经费</t>
  </si>
  <si>
    <t>1</t>
  </si>
  <si>
    <t>2</t>
  </si>
  <si>
    <t>3</t>
  </si>
  <si>
    <t>5</t>
  </si>
  <si>
    <t>6</t>
  </si>
  <si>
    <t>7</t>
  </si>
  <si>
    <t>预算03表</t>
  </si>
  <si>
    <t>2026年一般公共预算“三公”经费支出预算表</t>
  </si>
  <si>
    <t>单位：元</t>
  </si>
  <si>
    <t>“三公”经费合计</t>
  </si>
  <si>
    <t>因公出国（境）费</t>
  </si>
  <si>
    <t>公务用车购置及运行费</t>
  </si>
  <si>
    <t>公务接待费</t>
  </si>
  <si>
    <t>公务用车购置费</t>
  </si>
  <si>
    <t>公务用车运行费</t>
  </si>
  <si>
    <t>预算04表</t>
  </si>
  <si>
    <t>2026年部门基本支出预算表</t>
  </si>
  <si>
    <t>单位名称</t>
  </si>
  <si>
    <t>项目代码</t>
  </si>
  <si>
    <t>项目名称</t>
  </si>
  <si>
    <t>功能科目编码</t>
  </si>
  <si>
    <t>功能科目名称</t>
  </si>
  <si>
    <t>经济科目编码</t>
  </si>
  <si>
    <t>经济科目名称</t>
  </si>
  <si>
    <t>资金来源</t>
  </si>
  <si>
    <t>财政拨款结转结余</t>
  </si>
  <si>
    <t>全年数</t>
  </si>
  <si>
    <t>已提前安排</t>
  </si>
  <si>
    <t>抵扣上年垫付资金</t>
  </si>
  <si>
    <t>本次下达</t>
  </si>
  <si>
    <t>另文下达</t>
  </si>
  <si>
    <t>事业单位
经营收入</t>
  </si>
  <si>
    <t>530000210000000031808</t>
  </si>
  <si>
    <t>行政人员支出工资</t>
  </si>
  <si>
    <t>30101</t>
  </si>
  <si>
    <t>基本工资</t>
  </si>
  <si>
    <t>30102</t>
  </si>
  <si>
    <t>津贴补贴</t>
  </si>
  <si>
    <t>30103</t>
  </si>
  <si>
    <t>奖金</t>
  </si>
  <si>
    <t>530000210000000031810</t>
  </si>
  <si>
    <t>社会保障缴费</t>
  </si>
  <si>
    <t>30108</t>
  </si>
  <si>
    <t>机关事业单位基本养老保险缴费</t>
  </si>
  <si>
    <t>30112</t>
  </si>
  <si>
    <t>其他社会保障缴费</t>
  </si>
  <si>
    <t>30110</t>
  </si>
  <si>
    <t>职工基本医疗保险缴费</t>
  </si>
  <si>
    <t>30307</t>
  </si>
  <si>
    <t>医疗费补助</t>
  </si>
  <si>
    <t>30111</t>
  </si>
  <si>
    <t>公务员医疗补助缴费</t>
  </si>
  <si>
    <t>530000210000000031812</t>
  </si>
  <si>
    <t>30113</t>
  </si>
  <si>
    <t>530000210000000031817</t>
  </si>
  <si>
    <t>30217</t>
  </si>
  <si>
    <t>530000210000000031818</t>
  </si>
  <si>
    <t>行政人员公务交通补贴</t>
  </si>
  <si>
    <t>30239</t>
  </si>
  <si>
    <t>其他交通费用</t>
  </si>
  <si>
    <t>530000210000000031819</t>
  </si>
  <si>
    <t>工会经费</t>
  </si>
  <si>
    <t>30228</t>
  </si>
  <si>
    <t>530000210000000031820</t>
  </si>
  <si>
    <t>一般公用经费</t>
  </si>
  <si>
    <t>30201</t>
  </si>
  <si>
    <t>办公费</t>
  </si>
  <si>
    <t>30202</t>
  </si>
  <si>
    <t>印刷费</t>
  </si>
  <si>
    <t>30205</t>
  </si>
  <si>
    <t>水费</t>
  </si>
  <si>
    <t>30206</t>
  </si>
  <si>
    <t>电费</t>
  </si>
  <si>
    <t>30207</t>
  </si>
  <si>
    <t>邮电费</t>
  </si>
  <si>
    <t>30211</t>
  </si>
  <si>
    <t>差旅费</t>
  </si>
  <si>
    <t>30213</t>
  </si>
  <si>
    <t>维修（护）费</t>
  </si>
  <si>
    <t>30214</t>
  </si>
  <si>
    <t>租赁费</t>
  </si>
  <si>
    <t>30215</t>
  </si>
  <si>
    <t>会议费</t>
  </si>
  <si>
    <t>30216</t>
  </si>
  <si>
    <t>培训费</t>
  </si>
  <si>
    <t>30226</t>
  </si>
  <si>
    <t>劳务费</t>
  </si>
  <si>
    <t>30227</t>
  </si>
  <si>
    <t>委托业务费</t>
  </si>
  <si>
    <t>30299</t>
  </si>
  <si>
    <t>其他商品和服务支出</t>
  </si>
  <si>
    <t>530000241100002220544</t>
  </si>
  <si>
    <t>行政人员绩效奖</t>
  </si>
  <si>
    <t>530000251100003347551</t>
  </si>
  <si>
    <t>31002</t>
  </si>
  <si>
    <t>办公设备购置</t>
  </si>
  <si>
    <t>31003</t>
  </si>
  <si>
    <t>专用设备购置</t>
  </si>
  <si>
    <t>530000210000000031782</t>
  </si>
  <si>
    <t>530000210000000031784</t>
  </si>
  <si>
    <t>530000210000000031786</t>
  </si>
  <si>
    <t>530000210000000031792</t>
  </si>
  <si>
    <t>530000210000000031793</t>
  </si>
  <si>
    <t>530000210000000031794</t>
  </si>
  <si>
    <t>530000241100002220928</t>
  </si>
  <si>
    <t>530000210000000031769</t>
  </si>
  <si>
    <t>530000210000000031771</t>
  </si>
  <si>
    <t>530000210000000031773</t>
  </si>
  <si>
    <t>530000210000000031779</t>
  </si>
  <si>
    <t>530000210000000031780</t>
  </si>
  <si>
    <t>530000210000000031781</t>
  </si>
  <si>
    <t>530000241100002221312</t>
  </si>
  <si>
    <t>530000210000000031731</t>
  </si>
  <si>
    <t>事业人员支出工资</t>
  </si>
  <si>
    <t>30107</t>
  </si>
  <si>
    <t>绩效工资</t>
  </si>
  <si>
    <t>530000210000000031732</t>
  </si>
  <si>
    <t>530000210000000031734</t>
  </si>
  <si>
    <t>530000210000000031741</t>
  </si>
  <si>
    <t>530000210000000031742</t>
  </si>
  <si>
    <t>530000210000000033791</t>
  </si>
  <si>
    <t>530000210000000033792</t>
  </si>
  <si>
    <t>530000210000000033794</t>
  </si>
  <si>
    <t>530000210000000033801</t>
  </si>
  <si>
    <t>530000210000000033802</t>
  </si>
  <si>
    <t>预算05-1表</t>
  </si>
  <si>
    <t>2026年部门项目支出预算表</t>
  </si>
  <si>
    <t>项目分类</t>
  </si>
  <si>
    <t>项目单位</t>
  </si>
  <si>
    <t>本年拨款</t>
  </si>
  <si>
    <t>其中：本次下达</t>
  </si>
  <si>
    <t>2025年第二批省级党政机关办公用房大中修专项经费</t>
  </si>
  <si>
    <t>专项业务类</t>
  </si>
  <si>
    <t>530000251100004609548</t>
  </si>
  <si>
    <t>31006</t>
  </si>
  <si>
    <t>大型修缮</t>
  </si>
  <si>
    <t>部门预算机动经费</t>
  </si>
  <si>
    <t>其他运转类</t>
  </si>
  <si>
    <t>530000241100002016294</t>
  </si>
  <si>
    <t>非同级财政拨款收入资金</t>
  </si>
  <si>
    <t>530000241100002026908</t>
  </si>
  <si>
    <t>省委组织部公务员工作专项经费</t>
  </si>
  <si>
    <t>530000261100005171125</t>
  </si>
  <si>
    <t>30305</t>
  </si>
  <si>
    <t>生活补助</t>
  </si>
  <si>
    <t>省政协参政议政专项经费</t>
  </si>
  <si>
    <t>530000200000000007442</t>
  </si>
  <si>
    <t>省政协全会经费</t>
  </si>
  <si>
    <t>530000241100002012454</t>
  </si>
  <si>
    <t>省政协业务保障经费</t>
  </si>
  <si>
    <t>530000231100001084292</t>
  </si>
  <si>
    <t>30209</t>
  </si>
  <si>
    <t>物业管理费</t>
  </si>
  <si>
    <t>信创项目专项经费</t>
  </si>
  <si>
    <t>530000261100005157730</t>
  </si>
  <si>
    <t>因公出国（境）专项经费</t>
  </si>
  <si>
    <t>因公出国（境）经费</t>
  </si>
  <si>
    <t>530000231100001518141</t>
  </si>
  <si>
    <t>30212</t>
  </si>
  <si>
    <t>因公出国（境）费用</t>
  </si>
  <si>
    <t>政务信息化运维服务项目补助资金</t>
  </si>
  <si>
    <t>530000251100003236352</t>
  </si>
  <si>
    <t>《云南政协报社》事业支出项目专项经费</t>
  </si>
  <si>
    <t>530000210000000022006</t>
  </si>
  <si>
    <t>30231</t>
  </si>
  <si>
    <t>公务用车运行维护费</t>
  </si>
  <si>
    <t>30240</t>
  </si>
  <si>
    <t>税金及附加费用</t>
  </si>
  <si>
    <t>办报经费</t>
  </si>
  <si>
    <t>530000200000000008162</t>
  </si>
  <si>
    <t>其他人员支出</t>
  </si>
  <si>
    <t>民生类</t>
  </si>
  <si>
    <t>530000231100001093100</t>
  </si>
  <si>
    <t>30199</t>
  </si>
  <si>
    <t>其他工资福利支出</t>
  </si>
  <si>
    <t>预算05-2表</t>
  </si>
  <si>
    <t>2026年部门项目支出绩效目标表</t>
  </si>
  <si>
    <t>单位名称、项目名称</t>
  </si>
  <si>
    <t>项目年度绩效目标</t>
  </si>
  <si>
    <t>一级指标</t>
  </si>
  <si>
    <t>二级指标</t>
  </si>
  <si>
    <t>三级指标</t>
  </si>
  <si>
    <t>指标性质</t>
  </si>
  <si>
    <t>指标值</t>
  </si>
  <si>
    <t>度量单位</t>
  </si>
  <si>
    <t>指标属性</t>
  </si>
  <si>
    <t>指标内容</t>
  </si>
  <si>
    <t>该项目为全国政协划拨住滇全国政协委员差旅费，主要用于保障2026年住滇全国政协赴京参加会议以及开展京外活动费用支出。</t>
  </si>
  <si>
    <t>产出指标</t>
  </si>
  <si>
    <t>数量指标</t>
  </si>
  <si>
    <t>保障住滇委员开展活动次数</t>
  </si>
  <si>
    <t>&gt;=</t>
  </si>
  <si>
    <t>次</t>
  </si>
  <si>
    <t>定量指标</t>
  </si>
  <si>
    <t>反映保障住滇全国政协委员开展活动次数情况。</t>
  </si>
  <si>
    <t>质量指标</t>
  </si>
  <si>
    <t>住滇委员参与履职活动出勤情况</t>
  </si>
  <si>
    <t>90</t>
  </si>
  <si>
    <t>%</t>
  </si>
  <si>
    <t>反映住滇全国政协委员参与履职活动出勤率情况。</t>
  </si>
  <si>
    <t>效益指标</t>
  </si>
  <si>
    <t>社会效益</t>
  </si>
  <si>
    <t>住滇全国政协委员提出提案建议数量</t>
  </si>
  <si>
    <t>件</t>
  </si>
  <si>
    <t>反映住滇全国政协委员提出提案、建议数量情况。</t>
  </si>
  <si>
    <t>满意度指标</t>
  </si>
  <si>
    <t>服务对象满意度</t>
  </si>
  <si>
    <t>住滇全国政协委员满意度</t>
  </si>
  <si>
    <t>反映参会人员对会议开展的满意度。参会人员满意度=（参会满意人数/问卷调查人数）*100%</t>
  </si>
  <si>
    <t>1.保障与全国政协的业务联系，实现远程协调多级共用。2.实现多级政协上下协同，提供省内三级政协组织和三级政协委员统一业务平台。3.提升以服务委员为核心的能力建设，打造标准化履职网络平台。4.不断适应政协工作新要求，提供网络议政、远程协商的组织服务。5.进一步完善大数据建设，提供委员履职所需材料的精准保障服务。6.加强对委员履职的督促力度，提供委员履职成果绩效评估服务。7.全面把握对各界别委员履职情况，提供委员履职数据统计分析服务。</t>
  </si>
  <si>
    <t>开展信息化运维服务事项</t>
  </si>
  <si>
    <t>4</t>
  </si>
  <si>
    <t>项</t>
  </si>
  <si>
    <t>反映开展信息化运维服务情况。</t>
  </si>
  <si>
    <t>开展等级保护测评</t>
  </si>
  <si>
    <t>1.00</t>
  </si>
  <si>
    <t>反映开展等级保护测评情况。</t>
  </si>
  <si>
    <t>经济效益</t>
  </si>
  <si>
    <t>信息化平台正常运行情况</t>
  </si>
  <si>
    <t>98</t>
  </si>
  <si>
    <t>反映平台面向社会公众正常提供服务情况。</t>
  </si>
  <si>
    <t>可持续影响</t>
  </si>
  <si>
    <t>信息化平台持续使用年限</t>
  </si>
  <si>
    <t>年</t>
  </si>
  <si>
    <t>反映平台持续使用年限情况。</t>
  </si>
  <si>
    <t>做好2026年本部门人员、公用经费保障，按规定落实干部职工各项待遇，支持部门正常履职。</t>
  </si>
  <si>
    <t>公用经费保障人数</t>
  </si>
  <si>
    <t>=</t>
  </si>
  <si>
    <t>184</t>
  </si>
  <si>
    <t>人</t>
  </si>
  <si>
    <t>反映公用经费保障部门（单位）正常运转的在职人数情况。在职人数主要指办公、会议、培训、差旅、水费、电费等公用经费中服务保障的人数。</t>
  </si>
  <si>
    <t>物业管理面积</t>
  </si>
  <si>
    <t>53733.98</t>
  </si>
  <si>
    <t>平方米</t>
  </si>
  <si>
    <t>反映公用经费保障部门（单位）实际物业管理面积。物业管理的面积数包括工作人员办公室面积、单位负责管理的公共物业面积、电梯及办公设备等。</t>
  </si>
  <si>
    <t>部门运转</t>
  </si>
  <si>
    <t>正常运转</t>
  </si>
  <si>
    <t>定性指标</t>
  </si>
  <si>
    <t xml:space="preserve">反映部门（单位）正常运转情况。
</t>
  </si>
  <si>
    <t>“三公经费”控制情况</t>
  </si>
  <si>
    <t>只减不增</t>
  </si>
  <si>
    <t xml:space="preserve">反映各部门“三公”经费只减不增的要求完成情况。“三公经费”变动率=[（本年度“三公经费”总额-上年度“三公经费”总额）/上年度“三公经费”总额]*100%。“三公经费”：年度预算安排的因公出国（境）费、公务车辆购置及运行费和公务招待费。
</t>
  </si>
  <si>
    <t>社会公众满意度</t>
  </si>
  <si>
    <t xml:space="preserve">反映社会公众对部门（单位）履职情况的满意程度。
</t>
  </si>
  <si>
    <t>单位人员满意度</t>
  </si>
  <si>
    <t xml:space="preserve">反映部门（单位）人员对公用经费保障的满意程度。
</t>
  </si>
  <si>
    <t>一是深化民主监督。把握协商式监督特点，聚焦省委、省政府的重要决策部署和人民群众关注的热点难点问题，加强和改进民主监督工作，提出监督意见。二是开展重点视察，形成监督性视察报告9篇。三是开展云南六大水系及牛栏江、赤水河、黑惠江流域河长制督察，认真开展林长制督察，助推河长制、林长制工作落实落地、见行见效。四是扎实推进“院坝协商”，聚焦基层社会治理的难点、人民群众关心的热点、人居环境治理的盲点、特殊困难群体的堵点、易返贫乡村发展的重点，组织实施“开展院坝协商·建设文明村寨”行动，助推农村普法强基、化解矛盾、移风易俗、文明进步。五是持续提升提案工作质效，积极推动重点提案办理。六是加强界别工作，探索推进各界别分别开展一次界别委员学习、一次考察调研、一份界别提案、一份大会发言、一场在全国政协对口界别指导下的活动等“五个一”活动。七是促进民族团结宗教和顺，组织民族宗教界别委员开展学习活动，座谈走访民族宗教界代表人士。八是充分发挥专委会作用，开展专委会“七个一”活动。</t>
  </si>
  <si>
    <t>看望慰问宗教委员委员等</t>
  </si>
  <si>
    <t>40</t>
  </si>
  <si>
    <t>人次</t>
  </si>
  <si>
    <t>考核看望慰问民族宗教界委员、代表人士情况。</t>
  </si>
  <si>
    <t>重点提案面商率</t>
  </si>
  <si>
    <t>100</t>
  </si>
  <si>
    <t>考核重点提案面商率完成情况。</t>
  </si>
  <si>
    <t>开展界别“五个一”活动</t>
  </si>
  <si>
    <t>45</t>
  </si>
  <si>
    <t>反映2026年开展界别五个一活动情况。</t>
  </si>
  <si>
    <t>刊发《云南政协年鉴》等</t>
  </si>
  <si>
    <t>8</t>
  </si>
  <si>
    <t>期</t>
  </si>
  <si>
    <t xml:space="preserve">反映2026年刊发《省政协履职成果汇编》《政协理论与实践》《云南政协年鉴》情况。
</t>
  </si>
  <si>
    <t>专委会开展“七个一”活动</t>
  </si>
  <si>
    <t>63</t>
  </si>
  <si>
    <t>反映2026年专委会开展“七个一”活动情况。</t>
  </si>
  <si>
    <t>开展各类视察考察等调研活动</t>
  </si>
  <si>
    <t>65</t>
  </si>
  <si>
    <t xml:space="preserve">反映开展专题调研、重点视察、界别考察活动和调研、河长林长制督察等调研活动情况。
</t>
  </si>
  <si>
    <t>提案答复率</t>
  </si>
  <si>
    <t>反映点提案答复情况。</t>
  </si>
  <si>
    <t>形成调研视察等报告</t>
  </si>
  <si>
    <t>份</t>
  </si>
  <si>
    <t xml:space="preserve">反映开展各类调研视察活动，形成调研视察等报告情况。
</t>
  </si>
  <si>
    <t>新增信创项目，主要用于购置信创办公设备、软件等支出。</t>
  </si>
  <si>
    <t>购置信创办公设备</t>
  </si>
  <si>
    <t>台/套</t>
  </si>
  <si>
    <t>反映购置信创办公设备情况。</t>
  </si>
  <si>
    <t>采购验收合格率</t>
  </si>
  <si>
    <t>反映采购验收合格率情况。</t>
  </si>
  <si>
    <t>保障省政协机关正常运转率</t>
  </si>
  <si>
    <t>反映实施该项目保障省政协机关正常运转情况。</t>
  </si>
  <si>
    <t>受益对象满意度</t>
  </si>
  <si>
    <t>反映受益对象满意度情况。</t>
  </si>
  <si>
    <t>成本指标</t>
  </si>
  <si>
    <t>经济成本指标</t>
  </si>
  <si>
    <t>采购信创办公设备成本</t>
  </si>
  <si>
    <t>&lt;=</t>
  </si>
  <si>
    <t>28000</t>
  </si>
  <si>
    <t>元</t>
  </si>
  <si>
    <t>反映采购信创办公设备成本控制情况。</t>
  </si>
  <si>
    <t>政协的2026年对外交往工作，以促进云南与海外经贸文化交流为目的，充分发挥政协亦官亦民的独特优势，认真组织策划因公出访工作。结合当前形势、围绕中心工作，有针对性的拟定出访计划，从讲政治、求实效、提高团组效益的原则出发，精心策划出访团组的公务活动，把对外交往工作做深做实。同时，严格贯彻落实相关的规定要求，不断提高省政协外事工作管理的质量和水平。项目经费一是保障省政协省级领导团组出国（境）开展经贸文化交流等对外交往工作；二是保障省政协厅级领导团组出国（境）开展经贸文化交流等对外交往工作；三是保障工资关系在省政协的领导、干部参团出国（境）工作。</t>
  </si>
  <si>
    <t>出访团组批次</t>
  </si>
  <si>
    <t>人/人次</t>
  </si>
  <si>
    <t>反映年度组织出访批次和团组的数量情况。</t>
  </si>
  <si>
    <t>出访国家数</t>
  </si>
  <si>
    <t>个</t>
  </si>
  <si>
    <t>反映年度出访的国家总数情况。</t>
  </si>
  <si>
    <t>出访人数</t>
  </si>
  <si>
    <t>反映年度组织出访人员总数情况。</t>
  </si>
  <si>
    <t>因公出国（境）报告提交率</t>
  </si>
  <si>
    <t>反映因公出国（境）团组报告提交情况。</t>
  </si>
  <si>
    <t>出访人员满意度</t>
  </si>
  <si>
    <t>反映满意度情况。</t>
  </si>
  <si>
    <t xml:space="preserve">2026年计划在全省招录2名左右的选调生。通过做好省外知名高校暑期实践活动和选调生政策宣讲，吸引更多省外知名高校优秀毕业生报考云南省选调生，通过报名、资格审查、笔试、面试、考察、体检、公示等程序，完成2026年选调生招录任务。
</t>
  </si>
  <si>
    <t>定向选调生招录工作部署会议</t>
  </si>
  <si>
    <t>公务员：反映选调生招录工作部署情况。</t>
  </si>
  <si>
    <t>定向招录选调生宣讲会</t>
  </si>
  <si>
    <t>公务员：反映选调生考录工作宣讲情况。</t>
  </si>
  <si>
    <t>招录人数</t>
  </si>
  <si>
    <t>公务员：反映选调生考录工作选调效果。</t>
  </si>
  <si>
    <t>硕士发放人数</t>
  </si>
  <si>
    <t>规划办：反映2024年招录硕士定向选调生补贴发放情况</t>
  </si>
  <si>
    <t>任务完成率</t>
  </si>
  <si>
    <t>95</t>
  </si>
  <si>
    <t>公务员：反映对照实施方案时间表，看报名、宣讲、笔试、面试等工作任务是否如期完成，反映工作任务完成时效性情况。</t>
  </si>
  <si>
    <t>预算执行率</t>
  </si>
  <si>
    <t>公务员：反映预算执行进度情况。</t>
  </si>
  <si>
    <t>时效指标</t>
  </si>
  <si>
    <t>任务完成及时性</t>
  </si>
  <si>
    <t>按时完成</t>
  </si>
  <si>
    <t>规划办：反映工作任务完成情况。</t>
  </si>
  <si>
    <t>办理公务员录用手续准确率</t>
  </si>
  <si>
    <t>公务员：办理录用手续准确率达100%。</t>
  </si>
  <si>
    <t>公务员招录有效性</t>
  </si>
  <si>
    <t>人岗匹配</t>
  </si>
  <si>
    <t>公务员：反映公务员招录有效性。</t>
  </si>
  <si>
    <t>服务对象人数</t>
  </si>
  <si>
    <t>规划办：反映项目总成本控制情况。</t>
  </si>
  <si>
    <t>公务员：考生满意度达到90%以上。</t>
  </si>
  <si>
    <t>补贴发放满意度</t>
  </si>
  <si>
    <t>规划办：反映满意度调查率情况。</t>
  </si>
  <si>
    <t>一是2026年办好“全球华商聚云南”、滇商大会、香港企业家云南行活动，多做招商引资牵线搭桥工作、加大宣传推介云南力度。二是围绕政协政治协商、民主监督、参政议政的职能任务，召开议政性常委会、专题协商会、各专委会召开全体会议及座谈会、院坝协商推进会、定点帮扶联席会议、新年茶话会、政协理论研究会等会议。三是组织省政协书画室特聘艺术家、滇艺室特联艺术家开展活动，举办书画摄影作品展，开展港澳委员国庆考察等活动。四是做好民主党派大楼后勤保障工作。五是、2026年组织开展全省政协系统干部综合能力提升暨党务干部履职能力提升培训1期。六是做好新闻宣传工作。与《人民政协报》开展年度新闻宣传合作，采编刊发稿件40篇；与《云南日报》开展年度新闻宣传合作，刊发12期政协专版；与及融媒体单位开展宣传合作，刊发稿件共计40个版面或新媒体产品；与广播电视及新媒体合作和重要活动宣传片制作，刊发稿件共计40条次。</t>
  </si>
  <si>
    <t>开展全球华商聚云南活动</t>
  </si>
  <si>
    <t>反映开展2026年“全球华商聚云南”活动情况。</t>
  </si>
  <si>
    <t>开展香港企业家活动</t>
  </si>
  <si>
    <t>举办2026年滇商大会</t>
  </si>
  <si>
    <t>反映举办2026年滇商大会情况。</t>
  </si>
  <si>
    <t>召开各类会议</t>
  </si>
  <si>
    <t>32</t>
  </si>
  <si>
    <t>反映全年召开各类会议情况。</t>
  </si>
  <si>
    <t>《人民政协报》新闻宣传稿件数量</t>
  </si>
  <si>
    <t>篇</t>
  </si>
  <si>
    <t>反映《人民政协报》新闻宣传合作情况。</t>
  </si>
  <si>
    <t>融媒体年度宣传发稿版数</t>
  </si>
  <si>
    <t>版</t>
  </si>
  <si>
    <t>反映融媒体年度宣传发稿版数情况。</t>
  </si>
  <si>
    <t>《云南日报》刊发政协专版</t>
  </si>
  <si>
    <t>12</t>
  </si>
  <si>
    <t>反映2026年《云南日报》刊发政协专版情况。</t>
  </si>
  <si>
    <t>云南广播电视台发布新闻数量</t>
  </si>
  <si>
    <t>条</t>
  </si>
  <si>
    <t>反映云南广播电视台发布新闻数量情况。</t>
  </si>
  <si>
    <t>开展干部综合能力提升培训</t>
  </si>
  <si>
    <t>反映开展全省政协系统2025年度干部综合能力提升暨党务干部履职能力提升培训情况。</t>
  </si>
  <si>
    <t>后勤服务保障运转情况</t>
  </si>
  <si>
    <t>反映省政协办公区后勤服务保障电梯等设备正常运转率、绿化存活率、投诉处理率等情况。</t>
  </si>
  <si>
    <t>提出对策建议</t>
  </si>
  <si>
    <t>50</t>
  </si>
  <si>
    <t>反映开展各类履职活动提出对策建议情况。</t>
  </si>
  <si>
    <t>省政协全会根据《中国人民政治协商会议章程》召开2026年全会，是省政协围绕团结和民主两大主题，履行政治协商、民主监督、参政议政职能的最高形式。会议采取大会和分组会议、专题会议等形式进行。会议主要任务是听取和讨论政府工作报告及其他有关报告，协商全省经济建设、政治建设、文化建设、社会建设、生态文明建设中的重要问题，听取常务委员会工作报告、提案工作情况报告和其他报告。全体会议就涉及本地区经济和社会发展的重大事项、人民群众普遍关心的热点问题，向省委、省人大常委会、省政府提出建议案。</t>
  </si>
  <si>
    <t>会议人次</t>
  </si>
  <si>
    <t>900</t>
  </si>
  <si>
    <t>反映组织召开政协全会参会人数情况。</t>
  </si>
  <si>
    <t>会议天数</t>
  </si>
  <si>
    <t>天</t>
  </si>
  <si>
    <t>反映组织召开政协全会天数情况。</t>
  </si>
  <si>
    <t>发挥人民政协在国家治理中的作用</t>
  </si>
  <si>
    <t>效果明显</t>
  </si>
  <si>
    <t>反映组织召开政协全会促进发挥人民政协在国家治理中的作用情况。</t>
  </si>
  <si>
    <t>参会人员满意度</t>
  </si>
  <si>
    <t>反映参会人员对会议开展的满意度。参会人员满意度=（参会满意人数/问卷调查人数）*100%。</t>
  </si>
  <si>
    <t>严格落实过紧日子要求</t>
  </si>
  <si>
    <t>是</t>
  </si>
  <si>
    <t>反映严格落实过紧日子要求，把节俭办会落实到每个环节，简约高效组织召开政协全会。</t>
  </si>
  <si>
    <t>项目主要用于保障2026年部门资金缺口，保障临时新增重点工作、重要会议、重大活动等经费支出。</t>
  </si>
  <si>
    <t>临时新增重点工作、重要会议次数</t>
  </si>
  <si>
    <t>反映保障临时新增重点工作、重要会议情况。</t>
  </si>
  <si>
    <t>临时新增重要活动保障次数</t>
  </si>
  <si>
    <t>反映完成206年临时新增重要活动保障次数情况。</t>
  </si>
  <si>
    <t>政协委员等服务对象满意度</t>
  </si>
  <si>
    <t>反映政协委员等服务对象满意度情况。</t>
  </si>
  <si>
    <t>通过办好报纸及做好相关新媒体产品，进一步提升云南政协新闻宣传引导力、影响力和公信力，讲好政协故事、传播政协声音、树立政协形象，更好地服务新时代人民政协事业新发展，成为全省政协系统最具信息传播李、公信力和广泛影响力的主流媒体。</t>
  </si>
  <si>
    <t>保障每周三期报纸出版发行</t>
  </si>
  <si>
    <t>147</t>
  </si>
  <si>
    <t>出版期数≥147期得指标设定分值满分。</t>
  </si>
  <si>
    <t>坚持面向委员全年刊专访稿件</t>
  </si>
  <si>
    <t>350</t>
  </si>
  <si>
    <t>反映全年刊发委员专访稿件数量情况。</t>
  </si>
  <si>
    <t>报纸发行收入保持稳定</t>
  </si>
  <si>
    <t>1400</t>
  </si>
  <si>
    <t>万元</t>
  </si>
  <si>
    <t>全年实现办报经济收入≥1400万元得指标设定分值满分。</t>
  </si>
  <si>
    <t>广大读者及政协委员满意度</t>
  </si>
  <si>
    <t>广大读者及政协委员满意度≥90%得指标设定分值满分。</t>
  </si>
  <si>
    <t>出版发行《云南政协报》，进一步提升云南政协新闻宣传引导力、影响力、公信力，讲好政协故事、传播政协声音、树立政协形象，更好地服务新时代人民政协事业新发展。2.项目经费支出保障《云南政协报》正常出版发行的同时通过《云南政协新闻网》《云南政协报微信公众号》《云南政协数字报》《云南政协报新浪微博》《云南政协报APP新闻客户端》融媒体互联互通，形成报纸、网站、数字报、微信、微博、APP全媒体联动格局，宣传全省各级政协委员、各级政协工作者履职风采，传播政协声音、讲好政协故事，使广大群众读者更进一步了解政协工作。3.全年出版《云南政协报》不低于147期，网站、数字报、微信、微博、APP全媒体全年发布不低于36000条，成为全省政协系统最具信息传播力、公信力和广泛影响力的主流媒体。4.全年完成重点宣传报道任务不低于100次。5.坚持面向委员，全年刊发委员专访稿件目标值350篇，不低于250篇。6.突出新时代政协工作创新做法，在报纸和新媒体开设专栏不低于10个。7.通过一系列举措，全年实现收目标1500万元，入不低于1300万元。8.通过新闻宣传，传播政协声音让社会更加了解政协、政治协商且每年刊登公益广告不低于24个版面。9.使广大群众读者、委员满意度不低于百分之九十。</t>
  </si>
  <si>
    <t>新媒体发布条数</t>
  </si>
  <si>
    <t>35000</t>
  </si>
  <si>
    <t>反映通过新媒体发布新闻数量情况。</t>
  </si>
  <si>
    <t>《云南政协报》出版期数</t>
  </si>
  <si>
    <t>反映《云南政协报》出版期数情况。</t>
  </si>
  <si>
    <t>完成重点宣传报道任务</t>
  </si>
  <si>
    <t>反映完成重点宣传报道任务情况。</t>
  </si>
  <si>
    <t>突出新时代政协工作创新开设专栏</t>
  </si>
  <si>
    <t>10</t>
  </si>
  <si>
    <t>反映在报纸和媒体开设专栏数量情况。</t>
  </si>
  <si>
    <t>坚持面向委员刊发委员专访稿件</t>
  </si>
  <si>
    <t>全年实现办报收入</t>
  </si>
  <si>
    <t>1300</t>
  </si>
  <si>
    <t>反映全年实现办报收入情况。</t>
  </si>
  <si>
    <t>反映广大读者及政协委员满意度情况。。</t>
  </si>
  <si>
    <t>1.出版发行《云南政协报》，进一步提升云南政协新闻宣传引导力、影响力、公信力，讲好政协故事、传播政协声音、树立政协形象，更好地服务新时代人民政协事业新发展。2.项目经费支出保障《云南政协报》正常出版发行的同时通过《云南政协新闻网》《云南政协报微信公众号》《云南政协数字报》《云南政协报新浪微博》《云南政协报APP新闻客户端》融媒体互联互通，形成报纸、网站、数字报、微信、微博、APP全媒体联动格局，宣传全省各级政协委员、各级政协工作者履职风采，传播政协声音、讲好政协故事，使广大群众读者更进一步了解政协工作。3.全年出版《云南政协报》不低于147期，网站、数字报、微信、微博、APP全媒体全年发布不低于36000条，成为全省政协系统最具信息传播力、公信力和广泛影响力的主流媒体。4.全年完成重点宣传报道任务不低于100次。5.坚持面向委员，全年刊发委员专访稿件目标值350篇，不低于250篇。6.突出新时代政协工作创新做法，在报纸和新媒体开设专栏不低于10个。7.通过一系列举措，全年实现收目标1500万元，入不低于1300万元。8.通过新闻宣传，传播政协声音让社会更加了解政协、政治协商且每年刊登公益广告不低于24个版面。9.使广大群众读者、委员满意度不低于百分之九十。</t>
  </si>
  <si>
    <t>通过新媒体发布新闻条数</t>
  </si>
  <si>
    <t>36000</t>
  </si>
  <si>
    <t>反映通过新媒体发布新闻数量情况</t>
  </si>
  <si>
    <t>反映广大读者及政协委员满意度情况。</t>
  </si>
  <si>
    <t>431000</t>
  </si>
  <si>
    <t>采购成本≤431000元指标设定分值满分</t>
  </si>
  <si>
    <t>预算06表</t>
  </si>
  <si>
    <t>2026年政府性基金预算支出预算表</t>
  </si>
  <si>
    <t>政府性基金预算支出</t>
  </si>
  <si>
    <t>说明：本部门无政府性基金预算支出，故此表公开空表。</t>
  </si>
  <si>
    <t>预算07表</t>
  </si>
  <si>
    <t>2026年部门政府采购预算表</t>
  </si>
  <si>
    <t>预算项目</t>
  </si>
  <si>
    <t>采购项目</t>
  </si>
  <si>
    <t>采购品目</t>
  </si>
  <si>
    <t>计量
单位</t>
  </si>
  <si>
    <t>数量</t>
  </si>
  <si>
    <t>面向中小企业预留资金</t>
  </si>
  <si>
    <t>政府性
基金</t>
  </si>
  <si>
    <t>国有资本经营收益</t>
  </si>
  <si>
    <t>财政专户管理的收入</t>
  </si>
  <si>
    <t>单位自筹</t>
  </si>
  <si>
    <t>《2025年省政协工作亮点汇编》汇编印刷</t>
  </si>
  <si>
    <t>C2309019999 其他印刷服务</t>
  </si>
  <si>
    <t>《2025年省政协履职成果汇编》汇编印刷</t>
  </si>
  <si>
    <t>《云南省人民政协理论研究会文集》汇编印刷</t>
  </si>
  <si>
    <t>《云南政协年鉴》汇编印刷</t>
  </si>
  <si>
    <t>复印纸</t>
  </si>
  <si>
    <t>A05040101 复印纸</t>
  </si>
  <si>
    <t>批</t>
  </si>
  <si>
    <t>省政协办公区日常零星维护及修缮</t>
  </si>
  <si>
    <t>B08990000 其他建筑物、构筑物修缮</t>
  </si>
  <si>
    <t>融媒体单位宣传合作</t>
  </si>
  <si>
    <t>C23070100 公共信息服务</t>
  </si>
  <si>
    <t>5匹单冷基站空调</t>
  </si>
  <si>
    <t>A02061804 空调机</t>
  </si>
  <si>
    <t>台</t>
  </si>
  <si>
    <t>省政协办公区2026年物业管理服务</t>
  </si>
  <si>
    <t>C21040001 物业管理服务</t>
  </si>
  <si>
    <t>物业管理后勤保障服务项目</t>
  </si>
  <si>
    <t>新年茶话会文艺演出编排策划及演出</t>
  </si>
  <si>
    <t>C06030100 艺术创作、表演和交流服务</t>
  </si>
  <si>
    <t>网络接入服务</t>
  </si>
  <si>
    <t>C17010200 网络接入服务</t>
  </si>
  <si>
    <t>办公桌</t>
  </si>
  <si>
    <t>A05010201 办公桌</t>
  </si>
  <si>
    <t>组</t>
  </si>
  <si>
    <t>便携式计算机</t>
  </si>
  <si>
    <t>A02010108 便携式计算机</t>
  </si>
  <si>
    <t>UPS电源设备</t>
  </si>
  <si>
    <t>A02061504 不间断电源</t>
  </si>
  <si>
    <t>复印机</t>
  </si>
  <si>
    <t>A02020100 复印机</t>
  </si>
  <si>
    <t>扫描仪（影源）</t>
  </si>
  <si>
    <t>A02029900 其他办公设备</t>
  </si>
  <si>
    <t>文件柜</t>
  </si>
  <si>
    <t>A05010599 其他柜类</t>
  </si>
  <si>
    <t>把</t>
  </si>
  <si>
    <t>办公椅</t>
  </si>
  <si>
    <t>A05019900 其他家具</t>
  </si>
  <si>
    <t>茶几</t>
  </si>
  <si>
    <t>会议桌</t>
  </si>
  <si>
    <t>三人沙发</t>
  </si>
  <si>
    <t>A05010499 其他沙发类</t>
  </si>
  <si>
    <t>会议椅</t>
  </si>
  <si>
    <t>A05010399 其他椅凳类</t>
  </si>
  <si>
    <t>印刷厂印刷服务</t>
  </si>
  <si>
    <t>计算机配套软件购置费（WPS、数科PDF）</t>
  </si>
  <si>
    <t>A0806030301 通用应用软件</t>
  </si>
  <si>
    <t>套</t>
  </si>
  <si>
    <t>奇安信杀毒</t>
  </si>
  <si>
    <t>A0806039901 信息安全软件</t>
  </si>
  <si>
    <t>信创电脑购买</t>
  </si>
  <si>
    <t>报纸印刷费</t>
  </si>
  <si>
    <t>车辆维修保养</t>
  </si>
  <si>
    <t>C23120301 车辆维修和保养服务</t>
  </si>
  <si>
    <t>辆</t>
  </si>
  <si>
    <t>防火墙</t>
  </si>
  <si>
    <t>A02010301 防火墙</t>
  </si>
  <si>
    <t>服务器</t>
  </si>
  <si>
    <t>A02010104 服务器</t>
  </si>
  <si>
    <t>C2309019901 公文用纸、资料汇编、信封印刷服务</t>
  </si>
  <si>
    <t>机动车保险服务</t>
  </si>
  <si>
    <t>C1804010201 机动车保险服务</t>
  </si>
  <si>
    <t>预算08表</t>
  </si>
  <si>
    <t>2026年部门政府购买服务预算表</t>
  </si>
  <si>
    <t>政府购买服务项目</t>
  </si>
  <si>
    <t>政府购买服务目录</t>
  </si>
  <si>
    <t>人民政协报年度新闻宣传合作</t>
  </si>
  <si>
    <t>A1502 公共公益宣传服务</t>
  </si>
  <si>
    <t xml:space="preserve"> 省政协机关法律顾问咨询服务</t>
  </si>
  <si>
    <t>B0102 法律咨询服务</t>
  </si>
  <si>
    <t>委员读书活动</t>
  </si>
  <si>
    <t>B0401 会议服务</t>
  </si>
  <si>
    <t xml:space="preserve"> 文史资料出版</t>
  </si>
  <si>
    <t>B1104 印刷和出版服务</t>
  </si>
  <si>
    <t>《云南政协年鉴》出版</t>
  </si>
  <si>
    <t>《政协理论与实践》杂志编印服务</t>
  </si>
  <si>
    <t>新年茶话会文艺演出的编排策划及演出</t>
  </si>
  <si>
    <t>A0801 文化艺术创作、表演及交流服务</t>
  </si>
  <si>
    <t>《云南日报》政协专版</t>
  </si>
  <si>
    <t>A1501 公共信息服务</t>
  </si>
  <si>
    <t>新华社通稿新闻专线和图片专线供稿服务</t>
  </si>
  <si>
    <t>云南日报宣传经</t>
  </si>
  <si>
    <t>党建中心内部审计</t>
  </si>
  <si>
    <t>B0302 审计服务</t>
  </si>
  <si>
    <t>机关采购业务审计</t>
  </si>
  <si>
    <t>竣工审计及委托第三方采购项目招标服务</t>
  </si>
  <si>
    <t>B0303 招标代理服务</t>
  </si>
  <si>
    <t>2026年财务服务及资产管理</t>
  </si>
  <si>
    <t>B0801 咨询服务</t>
  </si>
  <si>
    <t>“三商”活动宣传</t>
  </si>
  <si>
    <t>B1102 物业管理服务</t>
  </si>
  <si>
    <t>等级保护测评</t>
  </si>
  <si>
    <t>B1001 机关信息系统开发与维护服务</t>
  </si>
  <si>
    <t>关键基础设施维护</t>
  </si>
  <si>
    <t>信息系统商用密码安全评估服务</t>
  </si>
  <si>
    <t>远程协商会议系统运维</t>
  </si>
  <si>
    <t>B1003 网络接入服务</t>
  </si>
  <si>
    <t xml:space="preserve"> 省政协“双推”协商活动和打造“铸牢中华民族共同体意识”委员工作室工作宣传相关服务</t>
  </si>
  <si>
    <t>日常建设工程造价咨询服务</t>
  </si>
  <si>
    <t>B0601 工程造价咨询服务</t>
  </si>
  <si>
    <t>涉密信息系统维护</t>
  </si>
  <si>
    <t>直饮水设备维保服务</t>
  </si>
  <si>
    <t>B1101 维修保养服务</t>
  </si>
  <si>
    <t>2018年至2022年纸质文书档案扫描成电子档案</t>
  </si>
  <si>
    <t>B1202 档案管理服务</t>
  </si>
  <si>
    <t>预算09-1表</t>
  </si>
  <si>
    <t>2026年省对下转移支付预算表</t>
  </si>
  <si>
    <t>单位名称（项目）</t>
  </si>
  <si>
    <t>地区</t>
  </si>
  <si>
    <t>政府性基金</t>
  </si>
  <si>
    <t>昆明</t>
  </si>
  <si>
    <t>昭通</t>
  </si>
  <si>
    <t>曲靖</t>
  </si>
  <si>
    <t>玉溪</t>
  </si>
  <si>
    <t>红河</t>
  </si>
  <si>
    <t>文山</t>
  </si>
  <si>
    <t>普洱</t>
  </si>
  <si>
    <t>西双版纳</t>
  </si>
  <si>
    <t>楚雄</t>
  </si>
  <si>
    <t>大理</t>
  </si>
  <si>
    <t>保山</t>
  </si>
  <si>
    <t>德宏</t>
  </si>
  <si>
    <t>丽江</t>
  </si>
  <si>
    <t>怒江</t>
  </si>
  <si>
    <t>迪庆</t>
  </si>
  <si>
    <t>临沧</t>
  </si>
  <si>
    <t>宣威</t>
  </si>
  <si>
    <t>腾冲</t>
  </si>
  <si>
    <t>镇雄</t>
  </si>
  <si>
    <t>未分配到地区数</t>
  </si>
  <si>
    <t>基层政协能力提升专项资金</t>
  </si>
  <si>
    <t>预算09-2表</t>
  </si>
  <si>
    <t>2026年省对下转移支付绩效目标表</t>
  </si>
  <si>
    <t>实现全省支持基层政协开展视察调研、委员培训、河长制、林长制督察等履职活动达80次以上；全省政协年均提交社情民意达13000件以上；全省政协年均重点提案数量达145件以上；州、县级政协信息化平台运行率达100%；政协信息化平台用户使用率达95%以上。</t>
  </si>
  <si>
    <t>州市拨款覆盖数</t>
  </si>
  <si>
    <t>16</t>
  </si>
  <si>
    <t>反映拨款覆盖州市数量。</t>
  </si>
  <si>
    <t>保障重要工作、会议、活动次数</t>
  </si>
  <si>
    <t xml:space="preserve">反映基层政协使用专项资金保障2026年省政协组织开展的重要工作、重要会议、重要活动情况。
</t>
  </si>
  <si>
    <t>开展视察调研活动次数</t>
  </si>
  <si>
    <t>80</t>
  </si>
  <si>
    <t xml:space="preserve">反映支持基层政协开展视察调研履职活动情况。
</t>
  </si>
  <si>
    <t>社情民意提交数</t>
  </si>
  <si>
    <t>13000</t>
  </si>
  <si>
    <t>反映社情民意的数量。</t>
  </si>
  <si>
    <t>州、县级政协信息化平台运行情况</t>
  </si>
  <si>
    <t>反映州、县级政协信息化平台运行情况。</t>
  </si>
  <si>
    <t>重点提案数量</t>
  </si>
  <si>
    <t>145</t>
  </si>
  <si>
    <t>反映提案的质量、影响力、办理层级和落实成效。</t>
  </si>
  <si>
    <t>预算10表</t>
  </si>
  <si>
    <t>2026年新增资产配置表</t>
  </si>
  <si>
    <t>资产类别</t>
  </si>
  <si>
    <t>资产分类代码.名称</t>
  </si>
  <si>
    <t>资产名称</t>
  </si>
  <si>
    <t>计量单位</t>
  </si>
  <si>
    <t>财政部门批复数（元）</t>
  </si>
  <si>
    <t>单价</t>
  </si>
  <si>
    <t>金额</t>
  </si>
  <si>
    <t>设备</t>
  </si>
  <si>
    <t>A02052309 专用制冷空调设备</t>
  </si>
  <si>
    <t>A02370100 消防设备</t>
  </si>
  <si>
    <t>消防设施设备</t>
  </si>
  <si>
    <t>家具和用品</t>
  </si>
  <si>
    <t>张</t>
  </si>
  <si>
    <t>A02010302 入侵检测设备</t>
  </si>
  <si>
    <t>堡垒机</t>
  </si>
  <si>
    <t>注：涉及土地使用权、房屋、公务用车购置，按照现行相关管理制度规定报批，以职能部门审批意见为准。</t>
  </si>
  <si>
    <t>预算11表</t>
  </si>
  <si>
    <t>2026年中央转移支付补助项目支出预算表</t>
  </si>
  <si>
    <t>上级补助</t>
  </si>
  <si>
    <t>说明：本部门无中央转移支付补助项目支出，故此表公开空表。</t>
  </si>
  <si>
    <t>预算12表</t>
  </si>
  <si>
    <t>2026年部门项目支出中期规划预算表</t>
  </si>
  <si>
    <t>项目级次</t>
  </si>
  <si>
    <t>2026年</t>
  </si>
  <si>
    <t>2027年</t>
  </si>
  <si>
    <t>2028年</t>
  </si>
  <si>
    <t>212 因公出国（境）经费</t>
  </si>
  <si>
    <t>本级</t>
  </si>
  <si>
    <t>229 其他运转类</t>
  </si>
  <si>
    <t>311 专项业务类</t>
  </si>
  <si>
    <t>323 事业发展类</t>
  </si>
  <si>
    <t>对下</t>
  </si>
  <si>
    <t/>
  </si>
</sst>
</file>

<file path=xl/styles.xml><?xml version="1.0" encoding="utf-8"?>
<styleSheet xmlns="http://schemas.openxmlformats.org/spreadsheetml/2006/main">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
    <numFmt numFmtId="177" formatCode="hh:mm:ss"/>
    <numFmt numFmtId="178" formatCode="yyyy\-mm\-dd\ hh:mm:ss"/>
    <numFmt numFmtId="179" formatCode="yyyy\-mm\-dd"/>
    <numFmt numFmtId="180" formatCode="#,##0;\-#,##0;;@"/>
  </numFmts>
  <fonts count="41">
    <font>
      <sz val="11"/>
      <color theme="1"/>
      <name val="宋体"/>
      <charset val="134"/>
      <scheme val="minor"/>
    </font>
    <font>
      <sz val="10"/>
      <color rgb="FF000000"/>
      <name val="宋体"/>
      <charset val="134"/>
    </font>
    <font>
      <b/>
      <sz val="21"/>
      <color rgb="FF000000"/>
      <name val="宋体"/>
      <charset val="134"/>
    </font>
    <font>
      <sz val="9"/>
      <color rgb="FF000000"/>
      <name val="宋体"/>
      <charset val="134"/>
    </font>
    <font>
      <sz val="11"/>
      <color rgb="FF000000"/>
      <name val="宋体"/>
      <charset val="134"/>
    </font>
    <font>
      <sz val="9"/>
      <color theme="1"/>
      <name val="宋体"/>
      <charset val="134"/>
    </font>
    <font>
      <b/>
      <sz val="23"/>
      <color rgb="FF000000"/>
      <name val="宋体"/>
      <charset val="134"/>
    </font>
    <font>
      <sz val="10"/>
      <name val="宋体"/>
      <charset val="134"/>
    </font>
    <font>
      <sz val="9"/>
      <name val="宋体"/>
      <charset val="134"/>
    </font>
    <font>
      <b/>
      <sz val="19.5"/>
      <name val="宋体"/>
      <charset val="134"/>
    </font>
    <font>
      <sz val="10.5"/>
      <name val="宋体"/>
      <charset val="134"/>
    </font>
    <font>
      <sz val="9"/>
      <name val="SimSun"/>
      <charset val="134"/>
    </font>
    <font>
      <b/>
      <sz val="22"/>
      <color rgb="FF000000"/>
      <name val="宋体"/>
      <charset val="134"/>
    </font>
    <font>
      <sz val="10.5"/>
      <color rgb="FF000000"/>
      <name val="宋体"/>
      <charset val="134"/>
    </font>
    <font>
      <sz val="11"/>
      <color theme="1"/>
      <name val="宋体"/>
      <charset val="134"/>
    </font>
    <font>
      <sz val="9.75"/>
      <color rgb="FF000000"/>
      <name val="SimSun"/>
      <charset val="134"/>
    </font>
    <font>
      <b/>
      <sz val="18"/>
      <color rgb="FF000000"/>
      <name val="SimSun"/>
      <charset val="134"/>
    </font>
    <font>
      <sz val="12"/>
      <color rgb="FF000000"/>
      <name val="宋体"/>
      <charset val="134"/>
    </font>
    <font>
      <b/>
      <sz val="20"/>
      <color rgb="FF000000"/>
      <name val="宋体"/>
      <charset val="134"/>
    </font>
    <font>
      <b/>
      <sz val="11"/>
      <color rgb="FF000000"/>
      <name val="宋体"/>
      <charset val="134"/>
    </font>
    <font>
      <b/>
      <sz val="9"/>
      <color rgb="FF000000"/>
      <name val="宋体"/>
      <charset val="134"/>
    </font>
    <font>
      <sz val="10"/>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7">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rgb="FF000000"/>
      </bottom>
      <diagonal/>
    </border>
    <border>
      <left/>
      <right/>
      <top/>
      <bottom style="thin">
        <color rgb="FF000000"/>
      </bottom>
      <diagonal/>
    </border>
    <border>
      <left style="thin">
        <color auto="1"/>
      </left>
      <right style="thin">
        <color rgb="FF000000"/>
      </right>
      <top style="thin">
        <color rgb="FF000000"/>
      </top>
      <bottom style="thin">
        <color auto="1"/>
      </bottom>
      <diagonal/>
    </border>
    <border>
      <left style="thin">
        <color auto="1"/>
      </left>
      <right style="thin">
        <color rgb="FF000000"/>
      </right>
      <top style="thin">
        <color auto="1"/>
      </top>
      <bottom style="thin">
        <color auto="1"/>
      </bottom>
      <diagonal/>
    </border>
    <border>
      <left style="thin">
        <color auto="1"/>
      </left>
      <right style="thin">
        <color rgb="FF000000"/>
      </right>
      <top style="thin">
        <color auto="1"/>
      </top>
      <bottom style="thin">
        <color rgb="FF00000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7">
    <xf numFmtId="0" fontId="0" fillId="0" borderId="0"/>
    <xf numFmtId="42" fontId="0" fillId="0" borderId="0" applyFont="0" applyFill="0" applyBorder="0" applyAlignment="0" applyProtection="0">
      <alignment vertical="center"/>
    </xf>
    <xf numFmtId="0" fontId="22" fillId="2" borderId="0" applyNumberFormat="0" applyBorder="0" applyAlignment="0" applyProtection="0">
      <alignment vertical="center"/>
    </xf>
    <xf numFmtId="0" fontId="23" fillId="3" borderId="1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178" fontId="8" fillId="0" borderId="7">
      <alignment horizontal="right" vertical="center"/>
    </xf>
    <xf numFmtId="0" fontId="22" fillId="4" borderId="0" applyNumberFormat="0" applyBorder="0" applyAlignment="0" applyProtection="0">
      <alignment vertical="center"/>
    </xf>
    <xf numFmtId="0" fontId="24" fillId="5" borderId="0" applyNumberFormat="0" applyBorder="0" applyAlignment="0" applyProtection="0">
      <alignment vertical="center"/>
    </xf>
    <xf numFmtId="43" fontId="0" fillId="0" borderId="0" applyFont="0" applyFill="0" applyBorder="0" applyAlignment="0" applyProtection="0">
      <alignment vertical="center"/>
    </xf>
    <xf numFmtId="0" fontId="25" fillId="6" borderId="0" applyNumberFormat="0" applyBorder="0" applyAlignment="0" applyProtection="0">
      <alignment vertical="center"/>
    </xf>
    <xf numFmtId="0" fontId="26" fillId="0" borderId="0" applyNumberFormat="0" applyFill="0" applyBorder="0" applyAlignment="0" applyProtection="0">
      <alignment vertical="center"/>
    </xf>
    <xf numFmtId="9" fontId="0" fillId="0" borderId="0" applyFont="0" applyFill="0" applyBorder="0" applyAlignment="0" applyProtection="0">
      <alignment vertical="center"/>
    </xf>
    <xf numFmtId="179" fontId="8" fillId="0" borderId="7">
      <alignment horizontal="right" vertical="center"/>
    </xf>
    <xf numFmtId="0" fontId="27" fillId="0" borderId="0" applyNumberFormat="0" applyFill="0" applyBorder="0" applyAlignment="0" applyProtection="0">
      <alignment vertical="center"/>
    </xf>
    <xf numFmtId="0" fontId="0" fillId="7" borderId="20" applyNumberFormat="0" applyFont="0" applyAlignment="0" applyProtection="0">
      <alignment vertical="center"/>
    </xf>
    <xf numFmtId="0" fontId="25" fillId="8" borderId="0" applyNumberFormat="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0" borderId="21" applyNumberFormat="0" applyFill="0" applyAlignment="0" applyProtection="0">
      <alignment vertical="center"/>
    </xf>
    <xf numFmtId="0" fontId="33" fillId="0" borderId="21" applyNumberFormat="0" applyFill="0" applyAlignment="0" applyProtection="0">
      <alignment vertical="center"/>
    </xf>
    <xf numFmtId="0" fontId="25" fillId="9" borderId="0" applyNumberFormat="0" applyBorder="0" applyAlignment="0" applyProtection="0">
      <alignment vertical="center"/>
    </xf>
    <xf numFmtId="0" fontId="28" fillId="0" borderId="22" applyNumberFormat="0" applyFill="0" applyAlignment="0" applyProtection="0">
      <alignment vertical="center"/>
    </xf>
    <xf numFmtId="0" fontId="25" fillId="10" borderId="0" applyNumberFormat="0" applyBorder="0" applyAlignment="0" applyProtection="0">
      <alignment vertical="center"/>
    </xf>
    <xf numFmtId="0" fontId="34" fillId="11" borderId="23" applyNumberFormat="0" applyAlignment="0" applyProtection="0">
      <alignment vertical="center"/>
    </xf>
    <xf numFmtId="0" fontId="35" fillId="11" borderId="19" applyNumberFormat="0" applyAlignment="0" applyProtection="0">
      <alignment vertical="center"/>
    </xf>
    <xf numFmtId="0" fontId="36" fillId="12" borderId="24" applyNumberFormat="0" applyAlignment="0" applyProtection="0">
      <alignment vertical="center"/>
    </xf>
    <xf numFmtId="0" fontId="22" fillId="13" borderId="0" applyNumberFormat="0" applyBorder="0" applyAlignment="0" applyProtection="0">
      <alignment vertical="center"/>
    </xf>
    <xf numFmtId="0" fontId="25" fillId="14" borderId="0" applyNumberFormat="0" applyBorder="0" applyAlignment="0" applyProtection="0">
      <alignment vertical="center"/>
    </xf>
    <xf numFmtId="0" fontId="37" fillId="0" borderId="25" applyNumberFormat="0" applyFill="0" applyAlignment="0" applyProtection="0">
      <alignment vertical="center"/>
    </xf>
    <xf numFmtId="0" fontId="38" fillId="0" borderId="26" applyNumberFormat="0" applyFill="0" applyAlignment="0" applyProtection="0">
      <alignment vertical="center"/>
    </xf>
    <xf numFmtId="0" fontId="39" fillId="15" borderId="0" applyNumberFormat="0" applyBorder="0" applyAlignment="0" applyProtection="0">
      <alignment vertical="center"/>
    </xf>
    <xf numFmtId="0" fontId="40" fillId="16" borderId="0" applyNumberFormat="0" applyBorder="0" applyAlignment="0" applyProtection="0">
      <alignment vertical="center"/>
    </xf>
    <xf numFmtId="10" fontId="8" fillId="0" borderId="7">
      <alignment horizontal="right" vertical="center"/>
    </xf>
    <xf numFmtId="0" fontId="22" fillId="17" borderId="0" applyNumberFormat="0" applyBorder="0" applyAlignment="0" applyProtection="0">
      <alignment vertical="center"/>
    </xf>
    <xf numFmtId="0" fontId="25"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5" fillId="27" borderId="0" applyNumberFormat="0" applyBorder="0" applyAlignment="0" applyProtection="0">
      <alignment vertical="center"/>
    </xf>
    <xf numFmtId="0" fontId="22"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2" fillId="31" borderId="0" applyNumberFormat="0" applyBorder="0" applyAlignment="0" applyProtection="0">
      <alignment vertical="center"/>
    </xf>
    <xf numFmtId="0" fontId="25" fillId="32" borderId="0" applyNumberFormat="0" applyBorder="0" applyAlignment="0" applyProtection="0">
      <alignment vertical="center"/>
    </xf>
    <xf numFmtId="176" fontId="8" fillId="0" borderId="7">
      <alignment horizontal="right" vertical="center"/>
    </xf>
    <xf numFmtId="49" fontId="8" fillId="0" borderId="7">
      <alignment horizontal="left" vertical="center" wrapText="1"/>
    </xf>
    <xf numFmtId="176" fontId="8" fillId="0" borderId="7">
      <alignment horizontal="right" vertical="center"/>
    </xf>
    <xf numFmtId="177" fontId="8" fillId="0" borderId="7">
      <alignment horizontal="right" vertical="center"/>
    </xf>
    <xf numFmtId="180" fontId="8" fillId="0" borderId="7">
      <alignment horizontal="right" vertical="center"/>
    </xf>
  </cellStyleXfs>
  <cellXfs count="195">
    <xf numFmtId="0" fontId="0" fillId="0" borderId="0" xfId="0"/>
    <xf numFmtId="49" fontId="1" fillId="0" borderId="0" xfId="0" applyNumberFormat="1" applyFont="1"/>
    <xf numFmtId="0" fontId="1" fillId="0" borderId="0" xfId="0" applyFont="1" applyAlignment="1" applyProtection="1">
      <alignment horizontal="right" vertical="center"/>
      <protection locked="0"/>
    </xf>
    <xf numFmtId="0" fontId="2" fillId="0" borderId="0" xfId="0" applyFont="1" applyAlignment="1">
      <alignment horizontal="center" vertical="center"/>
    </xf>
    <xf numFmtId="0" fontId="3" fillId="0" borderId="0" xfId="0" applyFont="1" applyAlignment="1" applyProtection="1">
      <alignment horizontal="left" vertical="center"/>
      <protection locked="0"/>
    </xf>
    <xf numFmtId="0" fontId="4" fillId="0" borderId="0" xfId="0" applyFont="1" applyAlignment="1">
      <alignment horizontal="left" vertical="center"/>
    </xf>
    <xf numFmtId="0" fontId="4" fillId="0" borderId="0" xfId="0" applyFont="1"/>
    <xf numFmtId="0" fontId="1" fillId="0" borderId="0" xfId="0" applyFont="1" applyAlignment="1" applyProtection="1">
      <alignment horizontal="right"/>
      <protection locked="0"/>
    </xf>
    <xf numFmtId="0" fontId="4" fillId="0" borderId="1" xfId="0" applyFont="1" applyBorder="1" applyAlignment="1" applyProtection="1">
      <alignment horizontal="center" vertical="center" wrapText="1"/>
      <protection locked="0"/>
    </xf>
    <xf numFmtId="0" fontId="4" fillId="0" borderId="1" xfId="0" applyFont="1" applyBorder="1" applyAlignment="1">
      <alignment horizontal="center"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pplyProtection="1">
      <alignment horizontal="center" vertical="center" wrapText="1"/>
      <protection locked="0"/>
    </xf>
    <xf numFmtId="0" fontId="4" fillId="0" borderId="5" xfId="0" applyFont="1" applyBorder="1" applyAlignment="1">
      <alignment horizontal="center" vertical="center" wrapText="1"/>
    </xf>
    <xf numFmtId="0" fontId="4" fillId="0" borderId="1" xfId="0" applyFont="1" applyBorder="1" applyAlignment="1">
      <alignment horizontal="center" vertical="center"/>
    </xf>
    <xf numFmtId="0" fontId="4" fillId="0" borderId="6" xfId="0" applyFont="1" applyBorder="1" applyAlignment="1" applyProtection="1">
      <alignment horizontal="center" vertical="center" wrapText="1"/>
      <protection locked="0"/>
    </xf>
    <xf numFmtId="0" fontId="4" fillId="0" borderId="6" xfId="0" applyFont="1" applyBorder="1" applyAlignment="1">
      <alignment horizontal="center" vertical="center" wrapText="1"/>
    </xf>
    <xf numFmtId="0" fontId="4" fillId="0" borderId="6" xfId="0" applyFont="1" applyBorder="1" applyAlignment="1">
      <alignment horizontal="center" vertical="center"/>
    </xf>
    <xf numFmtId="0" fontId="1" fillId="0" borderId="7" xfId="0" applyFont="1" applyBorder="1" applyAlignment="1">
      <alignment horizontal="center" vertical="center"/>
    </xf>
    <xf numFmtId="0" fontId="3" fillId="0" borderId="7" xfId="0" applyFont="1" applyBorder="1" applyAlignment="1" applyProtection="1">
      <alignment horizontal="left" vertical="center" wrapText="1"/>
      <protection locked="0"/>
    </xf>
    <xf numFmtId="0" fontId="3" fillId="0" borderId="7" xfId="0" applyFont="1" applyBorder="1" applyAlignment="1" applyProtection="1">
      <alignment horizontal="left" vertical="center"/>
      <protection locked="0"/>
    </xf>
    <xf numFmtId="176" fontId="5" fillId="0" borderId="7" xfId="54" applyFont="1">
      <alignment horizontal="right" vertical="center"/>
    </xf>
    <xf numFmtId="49" fontId="5" fillId="0" borderId="7" xfId="53" applyFont="1">
      <alignment horizontal="left" vertical="center" wrapText="1"/>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left" vertical="center" wrapText="1"/>
      <protection locked="0"/>
    </xf>
    <xf numFmtId="0" fontId="3" fillId="0" borderId="4" xfId="0" applyFont="1" applyBorder="1" applyAlignment="1" applyProtection="1">
      <alignment horizontal="left" vertical="center" wrapText="1"/>
      <protection locked="0"/>
    </xf>
    <xf numFmtId="0" fontId="0" fillId="0" borderId="0" xfId="0" applyFill="1" applyBorder="1" applyAlignment="1" applyProtection="1"/>
    <xf numFmtId="0" fontId="6" fillId="0" borderId="0" xfId="0" applyFont="1" applyAlignment="1">
      <alignment horizontal="center" vertical="center"/>
    </xf>
    <xf numFmtId="0" fontId="4" fillId="0" borderId="5" xfId="0" applyFont="1" applyBorder="1" applyAlignment="1">
      <alignment horizontal="center" vertical="center"/>
    </xf>
    <xf numFmtId="0" fontId="3" fillId="0" borderId="7" xfId="0" applyFont="1" applyBorder="1" applyAlignment="1">
      <alignment horizontal="left" vertical="center" wrapText="1"/>
    </xf>
    <xf numFmtId="0" fontId="1" fillId="0" borderId="2" xfId="0" applyFont="1" applyBorder="1" applyAlignment="1" applyProtection="1">
      <alignment horizontal="center" vertical="center" wrapText="1"/>
      <protection locked="0"/>
    </xf>
    <xf numFmtId="0" fontId="3" fillId="0" borderId="3" xfId="0" applyFont="1" applyBorder="1" applyAlignment="1">
      <alignment horizontal="left" vertical="center"/>
    </xf>
    <xf numFmtId="0" fontId="3" fillId="0" borderId="4" xfId="0" applyFont="1" applyBorder="1" applyAlignment="1">
      <alignment horizontal="left" vertical="center"/>
    </xf>
    <xf numFmtId="0" fontId="7" fillId="0" borderId="0" xfId="0" applyFont="1" applyFill="1" applyBorder="1" applyAlignment="1" applyProtection="1"/>
    <xf numFmtId="0" fontId="1" fillId="0" borderId="7" xfId="0" applyFont="1" applyBorder="1" applyAlignment="1" applyProtection="1">
      <alignment horizontal="center" vertical="center"/>
      <protection locked="0"/>
    </xf>
    <xf numFmtId="49" fontId="8" fillId="0" borderId="0" xfId="53" applyBorder="1">
      <alignment horizontal="left" vertical="center" wrapText="1"/>
    </xf>
    <xf numFmtId="49" fontId="8" fillId="0" borderId="0" xfId="53" applyBorder="1" applyAlignment="1">
      <alignment horizontal="right" vertical="center" wrapText="1"/>
    </xf>
    <xf numFmtId="49" fontId="9" fillId="0" borderId="0" xfId="53" applyFont="1" applyBorder="1" applyAlignment="1">
      <alignment horizontal="center" vertical="center" wrapText="1"/>
    </xf>
    <xf numFmtId="49" fontId="10" fillId="0" borderId="7" xfId="53" applyFont="1" applyAlignment="1">
      <alignment horizontal="center" vertical="center" wrapText="1"/>
    </xf>
    <xf numFmtId="49" fontId="11" fillId="0" borderId="7" xfId="53" applyAlignment="1">
      <alignment horizontal="center" vertical="center" wrapText="1"/>
    </xf>
    <xf numFmtId="49" fontId="10" fillId="0" borderId="7" xfId="53" applyFont="1">
      <alignment horizontal="left" vertical="center" wrapText="1"/>
    </xf>
    <xf numFmtId="180" fontId="8" fillId="0" borderId="7" xfId="56">
      <alignment horizontal="right" vertical="center"/>
    </xf>
    <xf numFmtId="176" fontId="8" fillId="0" borderId="7" xfId="54">
      <alignment horizontal="right" vertical="center"/>
    </xf>
    <xf numFmtId="49" fontId="10" fillId="0" borderId="7" xfId="53" applyFont="1" applyAlignment="1">
      <alignment horizontal="left" vertical="center" wrapText="1" indent="1"/>
    </xf>
    <xf numFmtId="180" fontId="8" fillId="0" borderId="7" xfId="0" applyNumberFormat="1" applyFont="1" applyBorder="1" applyAlignment="1">
      <alignment horizontal="left" vertical="center"/>
    </xf>
    <xf numFmtId="176" fontId="8" fillId="0" borderId="7" xfId="0" applyNumberFormat="1" applyFont="1" applyBorder="1" applyAlignment="1">
      <alignment horizontal="left" vertical="center"/>
    </xf>
    <xf numFmtId="0" fontId="12" fillId="0" borderId="0" xfId="0" applyFont="1" applyAlignment="1">
      <alignment horizontal="center" vertical="center"/>
    </xf>
    <xf numFmtId="0" fontId="6" fillId="0" borderId="0" xfId="0" applyFont="1" applyAlignment="1" applyProtection="1">
      <alignment horizontal="center" vertical="center"/>
      <protection locked="0"/>
    </xf>
    <xf numFmtId="0" fontId="4" fillId="0" borderId="7" xfId="0" applyFont="1" applyBorder="1" applyAlignment="1">
      <alignment horizontal="center" vertical="center" wrapText="1"/>
    </xf>
    <xf numFmtId="0" fontId="4" fillId="0" borderId="7" xfId="0" applyFont="1" applyBorder="1" applyAlignment="1" applyProtection="1">
      <alignment horizontal="center" vertical="center"/>
      <protection locked="0"/>
    </xf>
    <xf numFmtId="0" fontId="13" fillId="0" borderId="7" xfId="0" applyFont="1" applyBorder="1" applyAlignment="1">
      <alignment horizontal="left" vertical="center" wrapText="1"/>
    </xf>
    <xf numFmtId="0" fontId="13" fillId="0" borderId="7" xfId="0" applyFont="1" applyBorder="1" applyAlignment="1">
      <alignment vertical="center" wrapText="1"/>
    </xf>
    <xf numFmtId="0" fontId="13" fillId="0" borderId="7" xfId="0" applyFont="1" applyBorder="1" applyAlignment="1">
      <alignment horizontal="center" vertical="center" wrapText="1"/>
    </xf>
    <xf numFmtId="0" fontId="13" fillId="0" borderId="7" xfId="0" applyFont="1" applyBorder="1" applyAlignment="1" applyProtection="1">
      <alignment horizontal="center" vertical="center"/>
      <protection locked="0"/>
    </xf>
    <xf numFmtId="0" fontId="13" fillId="0" borderId="7" xfId="0" applyFont="1" applyBorder="1" applyAlignment="1">
      <alignment horizontal="left" vertical="center" wrapText="1" indent="1"/>
    </xf>
    <xf numFmtId="0" fontId="13" fillId="0" borderId="7" xfId="0" applyFont="1" applyBorder="1" applyAlignment="1" applyProtection="1">
      <alignment horizontal="left" vertical="center" wrapText="1"/>
      <protection locked="0"/>
    </xf>
    <xf numFmtId="0" fontId="13" fillId="0" borderId="7" xfId="0" applyFont="1" applyBorder="1" applyAlignment="1">
      <alignment horizontal="left" vertical="center" wrapText="1" indent="2"/>
    </xf>
    <xf numFmtId="0" fontId="3" fillId="0" borderId="0" xfId="0" applyFont="1" applyAlignment="1" applyProtection="1">
      <alignment horizontal="right" vertical="center"/>
      <protection locked="0"/>
    </xf>
    <xf numFmtId="0" fontId="1" fillId="0" borderId="7" xfId="0" applyFont="1" applyBorder="1" applyAlignment="1">
      <alignment horizontal="left" vertical="center" wrapText="1"/>
    </xf>
    <xf numFmtId="0" fontId="1" fillId="0" borderId="0" xfId="0" applyFont="1" applyAlignment="1">
      <alignment horizontal="right" vertical="center"/>
    </xf>
    <xf numFmtId="0" fontId="12" fillId="0" borderId="0" xfId="0" applyFont="1" applyAlignment="1">
      <alignment horizontal="center" vertical="center" wrapText="1"/>
    </xf>
    <xf numFmtId="0" fontId="3" fillId="0" borderId="0" xfId="0" applyFont="1" applyAlignment="1">
      <alignment horizontal="left" vertical="center" wrapText="1"/>
    </xf>
    <xf numFmtId="0" fontId="4" fillId="0" borderId="0" xfId="0" applyFont="1" applyAlignment="1">
      <alignment wrapText="1"/>
    </xf>
    <xf numFmtId="0" fontId="1" fillId="0" borderId="0" xfId="0" applyFont="1" applyAlignment="1">
      <alignment horizontal="right" wrapText="1"/>
    </xf>
    <xf numFmtId="0" fontId="1" fillId="0" borderId="0" xfId="0" applyFont="1" applyAlignment="1">
      <alignment wrapText="1"/>
    </xf>
    <xf numFmtId="0" fontId="4" fillId="0" borderId="7" xfId="0" applyFont="1" applyBorder="1" applyAlignment="1">
      <alignment horizontal="center" vertical="center"/>
    </xf>
    <xf numFmtId="0" fontId="4" fillId="0" borderId="8" xfId="0" applyFont="1" applyBorder="1" applyAlignment="1">
      <alignment horizontal="center" vertical="center" wrapText="1"/>
    </xf>
    <xf numFmtId="0" fontId="3" fillId="0" borderId="7" xfId="0" applyFont="1" applyBorder="1" applyAlignment="1">
      <alignment horizontal="left" vertical="center" wrapText="1" indent="1"/>
    </xf>
    <xf numFmtId="0" fontId="3" fillId="0" borderId="7" xfId="0" applyFont="1" applyBorder="1" applyAlignment="1">
      <alignment horizontal="left" vertical="center" wrapText="1" indent="2"/>
    </xf>
    <xf numFmtId="0" fontId="3" fillId="0" borderId="0" xfId="0" applyFont="1" applyAlignment="1" applyProtection="1">
      <alignment horizontal="right"/>
      <protection locked="0"/>
    </xf>
    <xf numFmtId="176" fontId="5" fillId="0" borderId="7" xfId="0" applyNumberFormat="1" applyFont="1" applyBorder="1" applyAlignment="1">
      <alignment horizontal="right" vertical="center"/>
    </xf>
    <xf numFmtId="0" fontId="3" fillId="0" borderId="0" xfId="0" applyFont="1" applyAlignment="1" applyProtection="1">
      <alignment vertical="top" wrapText="1"/>
      <protection locked="0"/>
    </xf>
    <xf numFmtId="0" fontId="6" fillId="0" borderId="0" xfId="0" applyFont="1" applyAlignment="1">
      <alignment horizontal="center" vertical="center" wrapText="1"/>
    </xf>
    <xf numFmtId="0" fontId="6" fillId="0" borderId="0" xfId="0" applyFont="1" applyAlignment="1" applyProtection="1">
      <alignment horizontal="center" vertical="center" wrapText="1"/>
      <protection locked="0"/>
    </xf>
    <xf numFmtId="0" fontId="4" fillId="0" borderId="9" xfId="0" applyFont="1" applyBorder="1" applyAlignment="1">
      <alignment horizontal="center" vertical="center" wrapText="1"/>
    </xf>
    <xf numFmtId="0" fontId="4" fillId="0" borderId="3" xfId="0" applyFont="1" applyBorder="1" applyAlignment="1">
      <alignment horizontal="center" vertical="center" wrapText="1"/>
    </xf>
    <xf numFmtId="0" fontId="4" fillId="0" borderId="3" xfId="0" applyFont="1" applyBorder="1" applyAlignment="1" applyProtection="1">
      <alignment horizontal="center" vertical="center" wrapText="1"/>
      <protection locked="0"/>
    </xf>
    <xf numFmtId="0" fontId="4" fillId="0" borderId="10" xfId="0" applyFont="1" applyBorder="1" applyAlignment="1">
      <alignment horizontal="center" vertical="center" wrapText="1"/>
    </xf>
    <xf numFmtId="0" fontId="4" fillId="0" borderId="10" xfId="0" applyFont="1" applyBorder="1" applyAlignment="1" applyProtection="1">
      <alignment horizontal="center" vertical="center" wrapText="1"/>
      <protection locked="0"/>
    </xf>
    <xf numFmtId="0" fontId="4" fillId="0" borderId="11" xfId="0" applyFont="1" applyBorder="1" applyAlignment="1">
      <alignment horizontal="center" vertical="center" wrapText="1"/>
    </xf>
    <xf numFmtId="0" fontId="4" fillId="0" borderId="11" xfId="0" applyFont="1" applyBorder="1" applyAlignment="1" applyProtection="1">
      <alignment horizontal="center" vertical="center" wrapText="1"/>
      <protection locked="0"/>
    </xf>
    <xf numFmtId="0" fontId="4" fillId="0" borderId="12" xfId="0" applyFont="1" applyBorder="1" applyAlignment="1">
      <alignment horizontal="center" vertical="center" wrapText="1"/>
    </xf>
    <xf numFmtId="0" fontId="4" fillId="0" borderId="12" xfId="0" applyFont="1" applyBorder="1" applyAlignment="1" applyProtection="1">
      <alignment horizontal="center" vertical="center" wrapText="1"/>
      <protection locked="0"/>
    </xf>
    <xf numFmtId="0" fontId="3" fillId="0" borderId="13" xfId="0" applyFont="1" applyBorder="1" applyAlignment="1">
      <alignment horizontal="left" vertical="center" wrapText="1"/>
    </xf>
    <xf numFmtId="4" fontId="3" fillId="0" borderId="13" xfId="0" applyNumberFormat="1" applyFont="1" applyBorder="1" applyAlignment="1" applyProtection="1">
      <alignment horizontal="right" vertical="center"/>
      <protection locked="0"/>
    </xf>
    <xf numFmtId="0" fontId="3" fillId="0" borderId="13" xfId="0" applyFont="1" applyBorder="1" applyAlignment="1">
      <alignment horizontal="left" vertical="center" wrapText="1" indent="1"/>
    </xf>
    <xf numFmtId="0" fontId="3" fillId="0" borderId="13" xfId="0" applyFont="1" applyBorder="1" applyAlignment="1">
      <alignment horizontal="left" vertical="center" wrapText="1" indent="2"/>
    </xf>
    <xf numFmtId="0" fontId="3" fillId="0" borderId="14" xfId="0" applyFont="1" applyBorder="1" applyAlignment="1">
      <alignment horizontal="center" vertical="center"/>
    </xf>
    <xf numFmtId="0" fontId="3" fillId="0" borderId="14" xfId="0" applyFont="1" applyBorder="1" applyAlignment="1">
      <alignment horizontal="left" vertical="center"/>
    </xf>
    <xf numFmtId="4" fontId="3" fillId="0" borderId="14" xfId="0" applyNumberFormat="1" applyFont="1" applyBorder="1" applyAlignment="1" applyProtection="1">
      <alignment horizontal="right" vertical="center"/>
      <protection locked="0"/>
    </xf>
    <xf numFmtId="0" fontId="3" fillId="0" borderId="0" xfId="0" applyFont="1" applyAlignment="1" applyProtection="1">
      <alignment horizontal="right" vertical="center" wrapText="1"/>
      <protection locked="0"/>
    </xf>
    <xf numFmtId="0" fontId="3" fillId="0" borderId="0" xfId="0" applyFont="1" applyAlignment="1">
      <alignment horizontal="right" vertical="center" wrapText="1"/>
    </xf>
    <xf numFmtId="0" fontId="3" fillId="0" borderId="0" xfId="0" applyFont="1" applyAlignment="1" applyProtection="1">
      <alignment horizontal="right" wrapText="1"/>
      <protection locked="0"/>
    </xf>
    <xf numFmtId="0" fontId="3" fillId="0" borderId="0" xfId="0" applyFont="1" applyAlignment="1">
      <alignment horizontal="right" wrapText="1"/>
    </xf>
    <xf numFmtId="0" fontId="4" fillId="0" borderId="3" xfId="0" applyFont="1" applyBorder="1" applyAlignment="1" applyProtection="1">
      <alignment horizontal="center" vertical="center"/>
      <protection locked="0"/>
    </xf>
    <xf numFmtId="0" fontId="4" fillId="0" borderId="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5" xfId="0" applyFont="1" applyBorder="1" applyAlignment="1" applyProtection="1">
      <alignment horizontal="center" vertical="center"/>
      <protection locked="0"/>
    </xf>
    <xf numFmtId="0" fontId="4" fillId="0" borderId="15" xfId="0" applyFont="1" applyBorder="1" applyAlignment="1" applyProtection="1">
      <alignment horizontal="center" vertical="center" wrapText="1"/>
      <protection locked="0"/>
    </xf>
    <xf numFmtId="0" fontId="4" fillId="0" borderId="7" xfId="0" applyFont="1" applyBorder="1" applyAlignment="1" applyProtection="1">
      <alignment horizontal="center" vertical="center" wrapText="1"/>
      <protection locked="0"/>
    </xf>
    <xf numFmtId="0" fontId="4" fillId="0" borderId="16" xfId="0" applyFont="1" applyBorder="1" applyAlignment="1" applyProtection="1">
      <alignment horizontal="center" vertical="center" wrapText="1"/>
      <protection locked="0"/>
    </xf>
    <xf numFmtId="4" fontId="3" fillId="0" borderId="17" xfId="0" applyNumberFormat="1" applyFont="1" applyBorder="1" applyAlignment="1" applyProtection="1">
      <alignment horizontal="right" vertical="center"/>
      <protection locked="0"/>
    </xf>
    <xf numFmtId="4" fontId="3" fillId="0" borderId="18" xfId="0" applyNumberFormat="1" applyFont="1" applyBorder="1" applyAlignment="1" applyProtection="1">
      <alignment horizontal="right" vertical="center"/>
      <protection locked="0"/>
    </xf>
    <xf numFmtId="0" fontId="3" fillId="0" borderId="0" xfId="0" applyFont="1" applyAlignment="1">
      <alignment horizontal="left" vertical="center"/>
    </xf>
    <xf numFmtId="0" fontId="4" fillId="0" borderId="12" xfId="0" applyFont="1" applyBorder="1" applyAlignment="1">
      <alignment horizontal="center" vertical="center"/>
    </xf>
    <xf numFmtId="0" fontId="4" fillId="0" borderId="12" xfId="0" applyFont="1" applyBorder="1" applyAlignment="1" applyProtection="1">
      <alignment horizontal="center" vertical="center"/>
      <protection locked="0"/>
    </xf>
    <xf numFmtId="0" fontId="3" fillId="0" borderId="13" xfId="0" applyFont="1" applyBorder="1" applyAlignment="1">
      <alignment horizontal="right" vertical="center"/>
    </xf>
    <xf numFmtId="176" fontId="5" fillId="0" borderId="13" xfId="54" applyFont="1" applyBorder="1">
      <alignment horizontal="right" vertical="center"/>
    </xf>
    <xf numFmtId="0" fontId="3" fillId="0" borderId="13" xfId="0" applyFont="1" applyBorder="1" applyAlignment="1">
      <alignment horizontal="center" vertical="center" wrapText="1"/>
    </xf>
    <xf numFmtId="180" fontId="5" fillId="0" borderId="13" xfId="56" applyFont="1" applyBorder="1" applyAlignment="1">
      <alignment horizontal="center" vertical="center"/>
    </xf>
    <xf numFmtId="49" fontId="5" fillId="0" borderId="13" xfId="53" applyFont="1" applyBorder="1">
      <alignment horizontal="left" vertical="center" wrapText="1"/>
    </xf>
    <xf numFmtId="0" fontId="3" fillId="0" borderId="14" xfId="0" applyFont="1" applyBorder="1" applyAlignment="1">
      <alignment horizontal="right" vertical="center"/>
    </xf>
    <xf numFmtId="176" fontId="5" fillId="0" borderId="14" xfId="54" applyFont="1" applyBorder="1">
      <alignment horizontal="right" vertical="center"/>
    </xf>
    <xf numFmtId="0" fontId="3" fillId="0" borderId="0" xfId="0" applyFont="1" applyAlignment="1">
      <alignment horizontal="right" vertical="center"/>
    </xf>
    <xf numFmtId="0" fontId="3" fillId="0" borderId="0" xfId="0" applyFont="1" applyAlignment="1">
      <alignment horizontal="right"/>
    </xf>
    <xf numFmtId="0" fontId="4" fillId="0" borderId="16" xfId="0" applyFont="1" applyBorder="1" applyAlignment="1" applyProtection="1">
      <alignment horizontal="center" vertical="center"/>
      <protection locked="0"/>
    </xf>
    <xf numFmtId="176" fontId="5" fillId="0" borderId="17" xfId="54" applyFont="1" applyBorder="1">
      <alignment horizontal="right" vertical="center"/>
    </xf>
    <xf numFmtId="176" fontId="5" fillId="0" borderId="18" xfId="54" applyFont="1" applyBorder="1">
      <alignment horizontal="right" vertical="center"/>
    </xf>
    <xf numFmtId="0" fontId="3" fillId="0" borderId="0" xfId="0" applyFont="1" applyAlignment="1" applyProtection="1">
      <alignment horizontal="left" vertical="center" wrapText="1"/>
      <protection locked="0"/>
    </xf>
    <xf numFmtId="0" fontId="4" fillId="0" borderId="0" xfId="0" applyFont="1" applyAlignment="1">
      <alignment horizontal="left" vertical="center" wrapText="1"/>
    </xf>
    <xf numFmtId="0" fontId="1" fillId="0" borderId="0" xfId="0" applyFont="1" applyAlignment="1">
      <alignment horizontal="right"/>
    </xf>
    <xf numFmtId="0" fontId="1" fillId="0" borderId="7" xfId="0" applyFont="1" applyBorder="1" applyAlignment="1" applyProtection="1">
      <alignment horizontal="center" vertical="center" wrapText="1"/>
      <protection locked="0"/>
    </xf>
    <xf numFmtId="0" fontId="1" fillId="0" borderId="7" xfId="0" applyFont="1" applyBorder="1" applyAlignment="1">
      <alignment horizontal="center" vertical="center" wrapText="1"/>
    </xf>
    <xf numFmtId="49" fontId="7" fillId="0" borderId="0" xfId="0" applyNumberFormat="1" applyFont="1" applyFill="1" applyBorder="1" applyAlignment="1" applyProtection="1"/>
    <xf numFmtId="0" fontId="5" fillId="0" borderId="0" xfId="0" applyFont="1" applyAlignment="1">
      <alignment horizontal="left" vertical="center"/>
    </xf>
    <xf numFmtId="49" fontId="5" fillId="0" borderId="7" xfId="0" applyNumberFormat="1" applyFont="1" applyBorder="1" applyAlignment="1">
      <alignment horizontal="left" vertical="center" wrapText="1"/>
    </xf>
    <xf numFmtId="0" fontId="14" fillId="0" borderId="7" xfId="0" applyFont="1" applyBorder="1" applyAlignment="1">
      <alignment horizontal="center" vertical="center"/>
    </xf>
    <xf numFmtId="0" fontId="14" fillId="0" borderId="1" xfId="0" applyFont="1" applyBorder="1" applyAlignment="1">
      <alignment horizontal="center" vertical="center" wrapText="1"/>
    </xf>
    <xf numFmtId="4" fontId="3" fillId="0" borderId="7" xfId="0" applyNumberFormat="1" applyFont="1" applyBorder="1" applyAlignment="1" applyProtection="1">
      <alignment horizontal="right" vertical="center" wrapText="1"/>
      <protection locked="0"/>
    </xf>
    <xf numFmtId="0" fontId="1" fillId="0" borderId="0" xfId="0" applyFont="1" applyAlignment="1">
      <alignment vertical="top"/>
    </xf>
    <xf numFmtId="4" fontId="3" fillId="0" borderId="7" xfId="0" applyNumberFormat="1" applyFont="1" applyBorder="1" applyAlignment="1" applyProtection="1">
      <alignment horizontal="right" vertical="center"/>
      <protection locked="0"/>
    </xf>
    <xf numFmtId="0" fontId="15" fillId="0" borderId="7" xfId="0" applyFont="1" applyBorder="1" applyAlignment="1">
      <alignment horizontal="center"/>
    </xf>
    <xf numFmtId="49" fontId="5" fillId="0" borderId="7" xfId="53" applyFont="1" applyAlignment="1">
      <alignment horizontal="left" vertical="center" wrapText="1" indent="1"/>
    </xf>
    <xf numFmtId="49" fontId="5" fillId="0" borderId="7" xfId="53" applyFont="1" applyAlignment="1">
      <alignment horizontal="left" vertical="center" wrapText="1" indent="2"/>
    </xf>
    <xf numFmtId="0" fontId="14" fillId="0" borderId="7" xfId="0" applyFont="1" applyBorder="1" applyAlignment="1">
      <alignment horizontal="center" vertical="center" wrapText="1"/>
    </xf>
    <xf numFmtId="0" fontId="1" fillId="0" borderId="0" xfId="0" applyFont="1" applyAlignment="1">
      <alignment horizontal="center" wrapText="1"/>
    </xf>
    <xf numFmtId="0" fontId="16" fillId="0" borderId="0" xfId="0" applyFont="1" applyAlignment="1">
      <alignment horizontal="center" vertical="center" wrapText="1"/>
    </xf>
    <xf numFmtId="0" fontId="17" fillId="0" borderId="7" xfId="0" applyFont="1" applyBorder="1" applyAlignment="1">
      <alignment horizontal="center" vertical="center" wrapText="1"/>
    </xf>
    <xf numFmtId="0" fontId="17" fillId="0" borderId="2" xfId="0" applyFont="1" applyBorder="1" applyAlignment="1">
      <alignment horizontal="center" vertical="center" wrapText="1"/>
    </xf>
    <xf numFmtId="4" fontId="3" fillId="0" borderId="7" xfId="0" applyNumberFormat="1" applyFont="1" applyBorder="1" applyAlignment="1">
      <alignment horizontal="right" vertical="center"/>
    </xf>
    <xf numFmtId="4" fontId="3" fillId="0" borderId="2" xfId="0" applyNumberFormat="1" applyFont="1" applyBorder="1" applyAlignment="1">
      <alignment horizontal="right" vertical="center"/>
    </xf>
    <xf numFmtId="49" fontId="4" fillId="0" borderId="2" xfId="0" applyNumberFormat="1" applyFont="1" applyBorder="1" applyAlignment="1">
      <alignment horizontal="center" vertical="center" wrapText="1"/>
    </xf>
    <xf numFmtId="49" fontId="4" fillId="0" borderId="4" xfId="0" applyNumberFormat="1" applyFont="1" applyBorder="1" applyAlignment="1">
      <alignment horizontal="center" vertical="center" wrapText="1"/>
    </xf>
    <xf numFmtId="0" fontId="4" fillId="0" borderId="9" xfId="0" applyFont="1" applyBorder="1" applyAlignment="1">
      <alignment horizontal="center" vertical="center"/>
    </xf>
    <xf numFmtId="49" fontId="4" fillId="0" borderId="6" xfId="0" applyNumberFormat="1" applyFont="1" applyBorder="1" applyAlignment="1">
      <alignment horizontal="center" vertical="center"/>
    </xf>
    <xf numFmtId="49" fontId="4" fillId="0" borderId="11" xfId="0" applyNumberFormat="1" applyFont="1" applyBorder="1" applyAlignment="1">
      <alignment horizontal="center" vertical="center"/>
    </xf>
    <xf numFmtId="0" fontId="4" fillId="0" borderId="11" xfId="0" applyFont="1" applyBorder="1" applyAlignment="1">
      <alignment horizontal="center" vertical="center"/>
    </xf>
    <xf numFmtId="49" fontId="4" fillId="0" borderId="7" xfId="0" applyNumberFormat="1" applyFont="1" applyBorder="1" applyAlignment="1">
      <alignment horizontal="center" vertical="center"/>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8" fillId="0" borderId="0" xfId="0" applyFont="1" applyAlignment="1">
      <alignment horizontal="center" vertical="center"/>
    </xf>
    <xf numFmtId="0" fontId="19" fillId="0" borderId="0" xfId="0" applyFont="1" applyAlignment="1">
      <alignment horizontal="center" vertical="center"/>
    </xf>
    <xf numFmtId="0" fontId="4" fillId="0" borderId="1" xfId="0" applyFont="1" applyBorder="1" applyAlignment="1" applyProtection="1">
      <alignment horizontal="center" vertical="center"/>
      <protection locked="0"/>
    </xf>
    <xf numFmtId="0" fontId="20" fillId="0" borderId="7" xfId="0" applyFont="1" applyBorder="1" applyAlignment="1">
      <alignment vertical="center"/>
    </xf>
    <xf numFmtId="4" fontId="20" fillId="0" borderId="7" xfId="0" applyNumberFormat="1" applyFont="1" applyBorder="1" applyAlignment="1" applyProtection="1">
      <alignment horizontal="right" vertical="center"/>
      <protection locked="0"/>
    </xf>
    <xf numFmtId="49" fontId="20" fillId="0" borderId="7" xfId="53" applyFont="1">
      <alignment horizontal="left" vertical="center" wrapText="1"/>
    </xf>
    <xf numFmtId="0" fontId="5" fillId="0" borderId="7" xfId="0" applyFont="1" applyBorder="1" applyAlignment="1">
      <alignment vertical="center"/>
    </xf>
    <xf numFmtId="0" fontId="3" fillId="0" borderId="7" xfId="0" applyFont="1" applyBorder="1" applyAlignment="1">
      <alignment vertical="center"/>
    </xf>
    <xf numFmtId="4" fontId="20" fillId="0" borderId="7" xfId="0" applyNumberFormat="1" applyFont="1" applyBorder="1" applyAlignment="1">
      <alignment horizontal="right" vertical="center"/>
    </xf>
    <xf numFmtId="0" fontId="5" fillId="0" borderId="7" xfId="0" applyFont="1" applyBorder="1" applyAlignment="1">
      <alignment horizontal="left" vertical="center"/>
    </xf>
    <xf numFmtId="0" fontId="20" fillId="0" borderId="7" xfId="0" applyFont="1" applyBorder="1" applyAlignment="1">
      <alignment horizontal="center" vertical="center"/>
    </xf>
    <xf numFmtId="0" fontId="20" fillId="0" borderId="7" xfId="0" applyFont="1" applyBorder="1" applyAlignment="1" applyProtection="1">
      <alignment horizontal="center" vertical="center"/>
      <protection locked="0"/>
    </xf>
    <xf numFmtId="0" fontId="3" fillId="0" borderId="7" xfId="0" applyFont="1" applyBorder="1" applyAlignment="1">
      <alignment horizontal="left" vertical="center"/>
    </xf>
    <xf numFmtId="0" fontId="1" fillId="0" borderId="1" xfId="0" applyFont="1" applyBorder="1" applyAlignment="1">
      <alignment horizontal="center" vertical="center" wrapText="1"/>
    </xf>
    <xf numFmtId="176" fontId="5" fillId="0" borderId="0" xfId="54" applyFont="1" applyBorder="1">
      <alignment horizontal="right" vertical="center"/>
    </xf>
    <xf numFmtId="0" fontId="12" fillId="0" borderId="0" xfId="0" applyFont="1" applyAlignment="1" applyProtection="1">
      <alignment horizontal="center" vertical="center"/>
      <protection locked="0"/>
    </xf>
    <xf numFmtId="0" fontId="1" fillId="0" borderId="1" xfId="0" applyFont="1" applyBorder="1" applyAlignment="1" applyProtection="1">
      <alignment horizontal="center" vertical="center" wrapText="1"/>
      <protection locked="0"/>
    </xf>
    <xf numFmtId="0" fontId="1" fillId="0" borderId="9" xfId="0" applyFont="1" applyBorder="1" applyAlignment="1" applyProtection="1">
      <alignment horizontal="center" vertical="center" wrapText="1"/>
      <protection locked="0"/>
    </xf>
    <xf numFmtId="0" fontId="1" fillId="0" borderId="3" xfId="0" applyFont="1" applyBorder="1" applyAlignment="1" applyProtection="1">
      <alignment horizontal="center" vertical="center" wrapText="1"/>
      <protection locked="0"/>
    </xf>
    <xf numFmtId="0" fontId="1" fillId="0" borderId="3"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6" xfId="0" applyFont="1" applyBorder="1" applyAlignment="1">
      <alignment horizontal="center" vertical="center"/>
    </xf>
    <xf numFmtId="0" fontId="1" fillId="0" borderId="11" xfId="0" applyFont="1" applyBorder="1" applyAlignment="1">
      <alignment horizontal="center" vertical="center"/>
    </xf>
    <xf numFmtId="0" fontId="3" fillId="0" borderId="7" xfId="0" applyFont="1" applyBorder="1" applyAlignment="1" applyProtection="1">
      <alignment horizontal="center" vertical="center"/>
      <protection locked="0"/>
    </xf>
    <xf numFmtId="0" fontId="3" fillId="0" borderId="7" xfId="0" applyFont="1" applyBorder="1" applyAlignment="1" applyProtection="1">
      <alignment horizontal="right" vertical="center"/>
      <protection locked="0"/>
    </xf>
    <xf numFmtId="0" fontId="1" fillId="0" borderId="0" xfId="0" applyFont="1" applyProtection="1">
      <protection locked="0"/>
    </xf>
    <xf numFmtId="0" fontId="4" fillId="0" borderId="0" xfId="0" applyFont="1" applyProtection="1">
      <protection locked="0"/>
    </xf>
    <xf numFmtId="0" fontId="1" fillId="0" borderId="3" xfId="0" applyFont="1" applyBorder="1" applyAlignment="1" applyProtection="1">
      <alignment horizontal="center" vertical="center"/>
      <protection locked="0"/>
    </xf>
    <xf numFmtId="0" fontId="1" fillId="0" borderId="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5" xfId="0" applyFont="1" applyBorder="1" applyAlignment="1" applyProtection="1">
      <alignment horizontal="center" vertical="center"/>
      <protection locked="0"/>
    </xf>
    <xf numFmtId="0" fontId="1" fillId="0" borderId="11" xfId="0" applyFont="1" applyBorder="1" applyAlignment="1">
      <alignment horizontal="center" vertical="center" wrapText="1"/>
    </xf>
    <xf numFmtId="0" fontId="21" fillId="0" borderId="1" xfId="0" applyFont="1" applyBorder="1" applyAlignment="1">
      <alignment horizontal="center" vertical="center" wrapText="1"/>
    </xf>
    <xf numFmtId="0" fontId="1" fillId="0" borderId="11" xfId="0" applyFont="1" applyBorder="1" applyAlignment="1" applyProtection="1">
      <alignment horizontal="center" vertical="center" wrapText="1"/>
      <protection locked="0"/>
    </xf>
    <xf numFmtId="0" fontId="1" fillId="0" borderId="2" xfId="0" applyFont="1" applyBorder="1" applyAlignment="1" applyProtection="1">
      <alignment horizontal="center" vertical="center"/>
      <protection locked="0"/>
    </xf>
    <xf numFmtId="0" fontId="6" fillId="0" borderId="0" xfId="0" applyFont="1" applyAlignment="1">
      <alignment horizontal="center" vertical="top"/>
    </xf>
    <xf numFmtId="0" fontId="3" fillId="0" borderId="6" xfId="0" applyFont="1" applyBorder="1" applyAlignment="1">
      <alignment horizontal="left" vertical="center"/>
    </xf>
    <xf numFmtId="0" fontId="20" fillId="0" borderId="6" xfId="0" applyFont="1" applyBorder="1" applyAlignment="1">
      <alignment horizontal="center" vertical="center"/>
    </xf>
    <xf numFmtId="0" fontId="20" fillId="0" borderId="6" xfId="0" applyFont="1" applyBorder="1" applyAlignment="1">
      <alignment horizontal="left" vertical="center"/>
    </xf>
    <xf numFmtId="0" fontId="20" fillId="0" borderId="7" xfId="0" applyFont="1" applyBorder="1" applyAlignment="1">
      <alignment horizontal="left" vertical="center"/>
    </xf>
    <xf numFmtId="176" fontId="20" fillId="0" borderId="7" xfId="0" applyNumberFormat="1" applyFont="1" applyBorder="1" applyAlignment="1">
      <alignment horizontal="right" vertical="center"/>
    </xf>
    <xf numFmtId="0" fontId="5" fillId="0" borderId="6" xfId="0" applyFont="1" applyBorder="1" applyAlignment="1">
      <alignment horizontal="left" vertical="center"/>
    </xf>
    <xf numFmtId="0" fontId="20" fillId="0" borderId="6" xfId="0" applyFont="1" applyBorder="1" applyAlignment="1" applyProtection="1">
      <alignment horizontal="center" vertical="center"/>
      <protection locked="0"/>
    </xf>
  </cellXfs>
  <cellStyles count="57">
    <cellStyle name="常规" xfId="0" builtinId="0"/>
    <cellStyle name="货币[0]" xfId="1" builtinId="7"/>
    <cellStyle name="20% - 强调文字颜色 3" xfId="2" builtinId="38"/>
    <cellStyle name="输入" xfId="3" builtinId="20"/>
    <cellStyle name="货币" xfId="4" builtinId="4"/>
    <cellStyle name="千位分隔[0]" xfId="5" builtinId="6"/>
    <cellStyle name="DateTimeStyle" xfId="6"/>
    <cellStyle name="40% - 强调文字颜色 3" xfId="7" builtinId="39"/>
    <cellStyle name="差" xfId="8" builtinId="27"/>
    <cellStyle name="千位分隔" xfId="9" builtinId="3"/>
    <cellStyle name="60% - 强调文字颜色 3" xfId="10" builtinId="40"/>
    <cellStyle name="超链接" xfId="11" builtinId="8"/>
    <cellStyle name="百分比" xfId="12" builtinId="5"/>
    <cellStyle name="DateStyle" xfId="13"/>
    <cellStyle name="已访问的超链接" xfId="14" builtinId="9"/>
    <cellStyle name="注释" xfId="15" builtinId="10"/>
    <cellStyle name="60% - 强调文字颜色 2" xfId="16" builtinId="36"/>
    <cellStyle name="标题 4" xfId="17" builtinId="19"/>
    <cellStyle name="警告文本" xfId="18" builtinId="11"/>
    <cellStyle name="标题" xfId="19" builtinId="15"/>
    <cellStyle name="解释性文本" xfId="20" builtinId="53"/>
    <cellStyle name="标题 1" xfId="21" builtinId="16"/>
    <cellStyle name="标题 2" xfId="22" builtinId="17"/>
    <cellStyle name="60% - 强调文字颜色 1" xfId="23" builtinId="32"/>
    <cellStyle name="标题 3" xfId="24" builtinId="18"/>
    <cellStyle name="60% - 强调文字颜色 4" xfId="25" builtinId="44"/>
    <cellStyle name="输出" xfId="26" builtinId="21"/>
    <cellStyle name="计算" xfId="27" builtinId="22"/>
    <cellStyle name="检查单元格" xfId="28" builtinId="23"/>
    <cellStyle name="20% - 强调文字颜色 6" xfId="29" builtinId="50"/>
    <cellStyle name="强调文字颜色 2" xfId="30" builtinId="33"/>
    <cellStyle name="链接单元格" xfId="31" builtinId="24"/>
    <cellStyle name="汇总" xfId="32" builtinId="25"/>
    <cellStyle name="好" xfId="33" builtinId="26"/>
    <cellStyle name="适中" xfId="34" builtinId="28"/>
    <cellStyle name="PercentStyle" xfId="35"/>
    <cellStyle name="20% - 强调文字颜色 5" xfId="36" builtinId="46"/>
    <cellStyle name="强调文字颜色 1" xfId="37" builtinId="29"/>
    <cellStyle name="20% - 强调文字颜色 1" xfId="38" builtinId="30"/>
    <cellStyle name="40% - 强调文字颜色 1" xfId="39" builtinId="31"/>
    <cellStyle name="20% - 强调文字颜色 2" xfId="40" builtinId="34"/>
    <cellStyle name="40% - 强调文字颜色 2" xfId="41" builtinId="35"/>
    <cellStyle name="强调文字颜色 3" xfId="42" builtinId="37"/>
    <cellStyle name="强调文字颜色 4" xfId="43" builtinId="41"/>
    <cellStyle name="20% - 强调文字颜色 4" xfId="44" builtinId="42"/>
    <cellStyle name="40% - 强调文字颜色 4" xfId="45" builtinId="43"/>
    <cellStyle name="强调文字颜色 5" xfId="46" builtinId="45"/>
    <cellStyle name="40% - 强调文字颜色 5" xfId="47" builtinId="47"/>
    <cellStyle name="60% - 强调文字颜色 5" xfId="48" builtinId="48"/>
    <cellStyle name="强调文字颜色 6" xfId="49" builtinId="49"/>
    <cellStyle name="40% - 强调文字颜色 6" xfId="50" builtinId="51"/>
    <cellStyle name="60% - 强调文字颜色 6" xfId="51" builtinId="52"/>
    <cellStyle name="NumberStyle" xfId="52"/>
    <cellStyle name="TextStyle" xfId="53"/>
    <cellStyle name="MoneyStyle" xfId="54"/>
    <cellStyle name="TimeStyle" xfId="55"/>
    <cellStyle name="IntegralNumberStyle" xfId="56"/>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haredStrings" Target="sharedStrings.xml"/><Relationship Id="rId2" Type="http://schemas.openxmlformats.org/officeDocument/2006/relationships/worksheet" Target="worksheets/sheet2.xml"/><Relationship Id="rId19" Type="http://schemas.openxmlformats.org/officeDocument/2006/relationships/styles" Target="styles.xml"/><Relationship Id="rId18" Type="http://schemas.openxmlformats.org/officeDocument/2006/relationships/theme" Target="theme/theme1.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D21"/>
  <sheetViews>
    <sheetView showZeros="0" topLeftCell="A13" workbookViewId="0">
      <selection activeCell="B7" sqref="B7"/>
    </sheetView>
  </sheetViews>
  <sheetFormatPr defaultColWidth="8" defaultRowHeight="14.25" customHeight="1" outlineLevelCol="3"/>
  <cols>
    <col min="1" max="1" width="39.5740740740741" customWidth="1"/>
    <col min="2" max="2" width="46.3055555555556" customWidth="1"/>
    <col min="3" max="3" width="40.4166666666667" customWidth="1"/>
    <col min="4" max="4" width="50.1759259259259" customWidth="1"/>
  </cols>
  <sheetData>
    <row r="1" ht="12" customHeight="1" spans="4:4">
      <c r="D1" s="115" t="s">
        <v>0</v>
      </c>
    </row>
    <row r="2" ht="36" customHeight="1" spans="1:4">
      <c r="A2" s="47" t="s">
        <v>1</v>
      </c>
      <c r="B2" s="187"/>
      <c r="C2" s="187"/>
      <c r="D2" s="187"/>
    </row>
    <row r="3" ht="21" customHeight="1" spans="1:4">
      <c r="A3" s="104" t="str">
        <f>"单位名称："&amp;"中国人民政治协商会议云南省委员会办公厅"</f>
        <v>单位名称：中国人民政治协商会议云南省委员会办公厅</v>
      </c>
      <c r="B3" s="152"/>
      <c r="C3" s="152"/>
      <c r="D3" s="114" t="s">
        <v>2</v>
      </c>
    </row>
    <row r="4" ht="19.5" customHeight="1" spans="1:4">
      <c r="A4" s="10" t="s">
        <v>3</v>
      </c>
      <c r="B4" s="12"/>
      <c r="C4" s="10" t="s">
        <v>4</v>
      </c>
      <c r="D4" s="12"/>
    </row>
    <row r="5" ht="19.5" customHeight="1" spans="1:4">
      <c r="A5" s="15" t="s">
        <v>5</v>
      </c>
      <c r="B5" s="15" t="s">
        <v>6</v>
      </c>
      <c r="C5" s="15" t="s">
        <v>7</v>
      </c>
      <c r="D5" s="15" t="s">
        <v>6</v>
      </c>
    </row>
    <row r="6" ht="19.5" customHeight="1" spans="1:4">
      <c r="A6" s="18"/>
      <c r="B6" s="18"/>
      <c r="C6" s="18"/>
      <c r="D6" s="18"/>
    </row>
    <row r="7" ht="25.4" customHeight="1" spans="1:4">
      <c r="A7" s="163" t="s">
        <v>8</v>
      </c>
      <c r="B7" s="140">
        <v>129130367.9</v>
      </c>
      <c r="C7" s="23" t="str">
        <f>"一"&amp;"、"&amp;"一般公共服务支出"</f>
        <v>一、一般公共服务支出</v>
      </c>
      <c r="D7" s="140">
        <v>129665718.38</v>
      </c>
    </row>
    <row r="8" ht="25.4" customHeight="1" spans="1:4">
      <c r="A8" s="163" t="s">
        <v>9</v>
      </c>
      <c r="B8" s="140"/>
      <c r="C8" s="23" t="str">
        <f>"二"&amp;"、"&amp;"文化旅游体育与传媒支出"</f>
        <v>二、文化旅游体育与传媒支出</v>
      </c>
      <c r="D8" s="140">
        <v>150000</v>
      </c>
    </row>
    <row r="9" ht="25.4" customHeight="1" spans="1:4">
      <c r="A9" s="163" t="s">
        <v>10</v>
      </c>
      <c r="B9" s="140"/>
      <c r="C9" s="23" t="str">
        <f>"三"&amp;"、"&amp;"社会保障和就业支出"</f>
        <v>三、社会保障和就业支出</v>
      </c>
      <c r="D9" s="140">
        <v>6281884.58</v>
      </c>
    </row>
    <row r="10" ht="25.4" customHeight="1" spans="1:4">
      <c r="A10" s="163" t="s">
        <v>11</v>
      </c>
      <c r="B10" s="131"/>
      <c r="C10" s="23" t="str">
        <f>"四"&amp;"、"&amp;"卫生健康支出"</f>
        <v>四、卫生健康支出</v>
      </c>
      <c r="D10" s="140">
        <v>8041064.09</v>
      </c>
    </row>
    <row r="11" ht="25.4" customHeight="1" spans="1:4">
      <c r="A11" s="163" t="s">
        <v>12</v>
      </c>
      <c r="B11" s="140">
        <v>17660000</v>
      </c>
      <c r="C11" s="23" t="str">
        <f>"五"&amp;"、"&amp;"住房保障支出"</f>
        <v>五、住房保障支出</v>
      </c>
      <c r="D11" s="140">
        <v>5421700.85</v>
      </c>
    </row>
    <row r="12" ht="25.4" customHeight="1" spans="1:4">
      <c r="A12" s="163" t="s">
        <v>13</v>
      </c>
      <c r="B12" s="131">
        <v>17130000</v>
      </c>
      <c r="C12" s="23"/>
      <c r="D12" s="140"/>
    </row>
    <row r="13" ht="25.4" customHeight="1" spans="1:4">
      <c r="A13" s="163" t="s">
        <v>14</v>
      </c>
      <c r="B13" s="131"/>
      <c r="C13" s="23"/>
      <c r="D13" s="140"/>
    </row>
    <row r="14" ht="25.4" customHeight="1" spans="1:4">
      <c r="A14" s="163" t="s">
        <v>15</v>
      </c>
      <c r="B14" s="131"/>
      <c r="C14" s="23"/>
      <c r="D14" s="140"/>
    </row>
    <row r="15" ht="25.4" customHeight="1" spans="1:4">
      <c r="A15" s="188" t="s">
        <v>16</v>
      </c>
      <c r="B15" s="131"/>
      <c r="C15" s="23"/>
      <c r="D15" s="140"/>
    </row>
    <row r="16" ht="25.4" customHeight="1" spans="1:4">
      <c r="A16" s="188" t="s">
        <v>17</v>
      </c>
      <c r="B16" s="140">
        <v>530000</v>
      </c>
      <c r="C16" s="23"/>
      <c r="D16" s="140"/>
    </row>
    <row r="17" ht="25.4" customHeight="1" spans="1:4">
      <c r="A17" s="189" t="s">
        <v>18</v>
      </c>
      <c r="B17" s="159">
        <v>146790367.9</v>
      </c>
      <c r="C17" s="161" t="s">
        <v>19</v>
      </c>
      <c r="D17" s="159">
        <v>149560367.9</v>
      </c>
    </row>
    <row r="18" ht="25.4" customHeight="1" spans="1:4">
      <c r="A18" s="190" t="s">
        <v>20</v>
      </c>
      <c r="B18" s="159">
        <v>2770000</v>
      </c>
      <c r="C18" s="191" t="s">
        <v>21</v>
      </c>
      <c r="D18" s="192"/>
    </row>
    <row r="19" ht="25.4" customHeight="1" spans="1:4">
      <c r="A19" s="193" t="s">
        <v>22</v>
      </c>
      <c r="B19" s="140">
        <v>2000000</v>
      </c>
      <c r="C19" s="160" t="s">
        <v>22</v>
      </c>
      <c r="D19" s="131"/>
    </row>
    <row r="20" ht="25.4" customHeight="1" spans="1:4">
      <c r="A20" s="193" t="s">
        <v>23</v>
      </c>
      <c r="B20" s="140">
        <v>770000</v>
      </c>
      <c r="C20" s="160" t="s">
        <v>23</v>
      </c>
      <c r="D20" s="131"/>
    </row>
    <row r="21" ht="25.4" customHeight="1" spans="1:4">
      <c r="A21" s="194" t="s">
        <v>24</v>
      </c>
      <c r="B21" s="159">
        <v>149560367.9</v>
      </c>
      <c r="C21" s="161" t="s">
        <v>25</v>
      </c>
      <c r="D21" s="155">
        <v>149560367.9</v>
      </c>
    </row>
  </sheetData>
  <mergeCells count="8">
    <mergeCell ref="A2:D2"/>
    <mergeCell ref="A3:B3"/>
    <mergeCell ref="A4:B4"/>
    <mergeCell ref="C4:D4"/>
    <mergeCell ref="A5:A6"/>
    <mergeCell ref="B5:B6"/>
    <mergeCell ref="C5:C6"/>
    <mergeCell ref="D5:D6"/>
  </mergeCells>
  <pageMargins left="0.75" right="0.75" top="1" bottom="1" header="0.5" footer="0.5"/>
  <pageSetup paperSize="9" scale="75"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S11"/>
  <sheetViews>
    <sheetView showZeros="0" topLeftCell="C1" workbookViewId="0">
      <selection activeCell="E8" sqref="E8"/>
    </sheetView>
  </sheetViews>
  <sheetFormatPr defaultColWidth="8" defaultRowHeight="14.25" customHeight="1"/>
  <cols>
    <col min="1" max="1" width="21.1296296296296" customWidth="1"/>
    <col min="2" max="2" width="35.287037037037" customWidth="1"/>
    <col min="3" max="19" width="16.1759259259259" customWidth="1"/>
  </cols>
  <sheetData>
    <row r="1" ht="12" customHeight="1" spans="1:18">
      <c r="A1" s="165"/>
      <c r="J1" s="177"/>
      <c r="R1" s="2" t="s">
        <v>26</v>
      </c>
    </row>
    <row r="2" ht="36" customHeight="1" spans="1:19">
      <c r="A2" s="166" t="s">
        <v>27</v>
      </c>
      <c r="B2" s="28"/>
      <c r="C2" s="28"/>
      <c r="D2" s="28"/>
      <c r="E2" s="28"/>
      <c r="F2" s="28"/>
      <c r="G2" s="28"/>
      <c r="H2" s="28"/>
      <c r="I2" s="28"/>
      <c r="J2" s="48"/>
      <c r="K2" s="28"/>
      <c r="L2" s="28"/>
      <c r="M2" s="28"/>
      <c r="N2" s="28"/>
      <c r="O2" s="28"/>
      <c r="P2" s="28"/>
      <c r="Q2" s="28"/>
      <c r="R2" s="28"/>
      <c r="S2" s="28"/>
    </row>
    <row r="3" ht="20.25" customHeight="1" spans="1:19">
      <c r="A3" s="104" t="str">
        <f>"单位名称："&amp;"中国人民政治协商会议云南省委员会办公厅"</f>
        <v>单位名称：中国人民政治协商会议云南省委员会办公厅</v>
      </c>
      <c r="B3" s="6"/>
      <c r="C3" s="6"/>
      <c r="D3" s="6"/>
      <c r="E3" s="6"/>
      <c r="F3" s="6"/>
      <c r="G3" s="6"/>
      <c r="H3" s="6"/>
      <c r="I3" s="6"/>
      <c r="J3" s="178"/>
      <c r="K3" s="6"/>
      <c r="L3" s="6"/>
      <c r="M3" s="6"/>
      <c r="N3" s="7"/>
      <c r="O3" s="7"/>
      <c r="P3" s="7"/>
      <c r="Q3" s="7"/>
      <c r="R3" s="7" t="s">
        <v>2</v>
      </c>
      <c r="S3" s="7" t="s">
        <v>2</v>
      </c>
    </row>
    <row r="4" ht="18.75" customHeight="1" spans="1:19">
      <c r="A4" s="167" t="s">
        <v>28</v>
      </c>
      <c r="B4" s="168" t="s">
        <v>29</v>
      </c>
      <c r="C4" s="168" t="s">
        <v>30</v>
      </c>
      <c r="D4" s="169" t="s">
        <v>31</v>
      </c>
      <c r="E4" s="170"/>
      <c r="F4" s="170"/>
      <c r="G4" s="170"/>
      <c r="H4" s="170"/>
      <c r="I4" s="170"/>
      <c r="J4" s="179"/>
      <c r="K4" s="170"/>
      <c r="L4" s="170"/>
      <c r="M4" s="170"/>
      <c r="N4" s="180"/>
      <c r="O4" s="180" t="s">
        <v>20</v>
      </c>
      <c r="P4" s="180"/>
      <c r="Q4" s="180"/>
      <c r="R4" s="180"/>
      <c r="S4" s="180"/>
    </row>
    <row r="5" ht="18" customHeight="1" spans="1:19">
      <c r="A5" s="171"/>
      <c r="B5" s="172"/>
      <c r="C5" s="172"/>
      <c r="D5" s="172" t="s">
        <v>32</v>
      </c>
      <c r="E5" s="172" t="s">
        <v>33</v>
      </c>
      <c r="F5" s="172" t="s">
        <v>34</v>
      </c>
      <c r="G5" s="172" t="s">
        <v>35</v>
      </c>
      <c r="H5" s="172" t="s">
        <v>36</v>
      </c>
      <c r="I5" s="181" t="s">
        <v>37</v>
      </c>
      <c r="J5" s="182"/>
      <c r="K5" s="181" t="s">
        <v>38</v>
      </c>
      <c r="L5" s="181" t="s">
        <v>39</v>
      </c>
      <c r="M5" s="181" t="s">
        <v>40</v>
      </c>
      <c r="N5" s="183" t="s">
        <v>41</v>
      </c>
      <c r="O5" s="184" t="s">
        <v>32</v>
      </c>
      <c r="P5" s="184" t="s">
        <v>33</v>
      </c>
      <c r="Q5" s="184" t="s">
        <v>34</v>
      </c>
      <c r="R5" s="184" t="s">
        <v>35</v>
      </c>
      <c r="S5" s="184" t="s">
        <v>42</v>
      </c>
    </row>
    <row r="6" ht="29.25" customHeight="1" spans="1:19">
      <c r="A6" s="173"/>
      <c r="B6" s="174"/>
      <c r="C6" s="174"/>
      <c r="D6" s="174"/>
      <c r="E6" s="174"/>
      <c r="F6" s="174"/>
      <c r="G6" s="174"/>
      <c r="H6" s="174"/>
      <c r="I6" s="185" t="s">
        <v>32</v>
      </c>
      <c r="J6" s="185" t="s">
        <v>43</v>
      </c>
      <c r="K6" s="185" t="s">
        <v>38</v>
      </c>
      <c r="L6" s="185" t="s">
        <v>39</v>
      </c>
      <c r="M6" s="185" t="s">
        <v>40</v>
      </c>
      <c r="N6" s="185" t="s">
        <v>41</v>
      </c>
      <c r="O6" s="185"/>
      <c r="P6" s="185"/>
      <c r="Q6" s="185"/>
      <c r="R6" s="185"/>
      <c r="S6" s="185"/>
    </row>
    <row r="7" ht="16.5" customHeight="1" spans="1:19">
      <c r="A7" s="149">
        <v>1</v>
      </c>
      <c r="B7" s="19">
        <v>2</v>
      </c>
      <c r="C7" s="19">
        <v>3</v>
      </c>
      <c r="D7" s="19">
        <v>4</v>
      </c>
      <c r="E7" s="149">
        <v>5</v>
      </c>
      <c r="F7" s="19">
        <v>6</v>
      </c>
      <c r="G7" s="19">
        <v>7</v>
      </c>
      <c r="H7" s="149">
        <v>8</v>
      </c>
      <c r="I7" s="19">
        <v>9</v>
      </c>
      <c r="J7" s="35">
        <v>10</v>
      </c>
      <c r="K7" s="35">
        <v>11</v>
      </c>
      <c r="L7" s="186">
        <v>12</v>
      </c>
      <c r="M7" s="35">
        <v>13</v>
      </c>
      <c r="N7" s="35">
        <v>14</v>
      </c>
      <c r="O7" s="35">
        <v>15</v>
      </c>
      <c r="P7" s="35">
        <v>16</v>
      </c>
      <c r="Q7" s="35">
        <v>17</v>
      </c>
      <c r="R7" s="35">
        <v>18</v>
      </c>
      <c r="S7" s="35">
        <v>19</v>
      </c>
    </row>
    <row r="8" ht="31.4" customHeight="1" spans="1:19">
      <c r="A8" s="30" t="s">
        <v>44</v>
      </c>
      <c r="B8" s="30" t="s">
        <v>45</v>
      </c>
      <c r="C8" s="22">
        <v>149560367.9</v>
      </c>
      <c r="D8" s="140">
        <v>146790367.9</v>
      </c>
      <c r="E8" s="131">
        <v>129130367.9</v>
      </c>
      <c r="F8" s="131"/>
      <c r="G8" s="131"/>
      <c r="H8" s="131"/>
      <c r="I8" s="131">
        <v>17660000</v>
      </c>
      <c r="J8" s="131">
        <v>17130000</v>
      </c>
      <c r="K8" s="131"/>
      <c r="L8" s="131"/>
      <c r="M8" s="131"/>
      <c r="N8" s="131">
        <v>530000</v>
      </c>
      <c r="O8" s="131">
        <v>2770000</v>
      </c>
      <c r="P8" s="131">
        <v>2000000</v>
      </c>
      <c r="Q8" s="131"/>
      <c r="R8" s="131"/>
      <c r="S8" s="131">
        <v>770000</v>
      </c>
    </row>
    <row r="9" ht="31.4" customHeight="1" spans="1:19">
      <c r="A9" s="68" t="s">
        <v>46</v>
      </c>
      <c r="B9" s="68" t="s">
        <v>45</v>
      </c>
      <c r="C9" s="22">
        <v>129302101.04</v>
      </c>
      <c r="D9" s="140">
        <v>127032101.04</v>
      </c>
      <c r="E9" s="131">
        <v>126502101.04</v>
      </c>
      <c r="F9" s="131"/>
      <c r="G9" s="131"/>
      <c r="H9" s="131"/>
      <c r="I9" s="131">
        <v>530000</v>
      </c>
      <c r="J9" s="131"/>
      <c r="K9" s="131"/>
      <c r="L9" s="131"/>
      <c r="M9" s="131"/>
      <c r="N9" s="131">
        <v>530000</v>
      </c>
      <c r="O9" s="131">
        <v>2270000</v>
      </c>
      <c r="P9" s="131">
        <v>2000000</v>
      </c>
      <c r="Q9" s="131"/>
      <c r="R9" s="131"/>
      <c r="S9" s="131">
        <v>270000</v>
      </c>
    </row>
    <row r="10" ht="31.4" customHeight="1" spans="1:19">
      <c r="A10" s="68" t="s">
        <v>47</v>
      </c>
      <c r="B10" s="68" t="s">
        <v>48</v>
      </c>
      <c r="C10" s="22">
        <v>20258266.86</v>
      </c>
      <c r="D10" s="140">
        <v>19758266.86</v>
      </c>
      <c r="E10" s="131">
        <v>2628266.86</v>
      </c>
      <c r="F10" s="131"/>
      <c r="G10" s="131"/>
      <c r="H10" s="131"/>
      <c r="I10" s="131">
        <v>17130000</v>
      </c>
      <c r="J10" s="131">
        <v>17130000</v>
      </c>
      <c r="K10" s="131"/>
      <c r="L10" s="131"/>
      <c r="M10" s="131"/>
      <c r="N10" s="131"/>
      <c r="O10" s="131">
        <v>500000</v>
      </c>
      <c r="P10" s="131"/>
      <c r="Q10" s="131"/>
      <c r="R10" s="131"/>
      <c r="S10" s="131">
        <v>500000</v>
      </c>
    </row>
    <row r="11" ht="16.5" customHeight="1" spans="1:19">
      <c r="A11" s="175" t="s">
        <v>30</v>
      </c>
      <c r="B11" s="176"/>
      <c r="C11" s="140">
        <v>149560367.9</v>
      </c>
      <c r="D11" s="140">
        <v>146790367.9</v>
      </c>
      <c r="E11" s="131">
        <v>129130367.9</v>
      </c>
      <c r="F11" s="131"/>
      <c r="G11" s="131"/>
      <c r="H11" s="131"/>
      <c r="I11" s="131">
        <v>17660000</v>
      </c>
      <c r="J11" s="131">
        <v>17130000</v>
      </c>
      <c r="K11" s="131"/>
      <c r="L11" s="131"/>
      <c r="M11" s="131"/>
      <c r="N11" s="131">
        <v>530000</v>
      </c>
      <c r="O11" s="131">
        <v>2770000</v>
      </c>
      <c r="P11" s="131">
        <v>2000000</v>
      </c>
      <c r="Q11" s="131"/>
      <c r="R11" s="131"/>
      <c r="S11" s="131">
        <v>770000</v>
      </c>
    </row>
  </sheetData>
  <mergeCells count="20">
    <mergeCell ref="R1:S1"/>
    <mergeCell ref="A2:S2"/>
    <mergeCell ref="A3:D3"/>
    <mergeCell ref="R3:S3"/>
    <mergeCell ref="D4:N4"/>
    <mergeCell ref="O4:S4"/>
    <mergeCell ref="I5:N5"/>
    <mergeCell ref="A4:A6"/>
    <mergeCell ref="B4:B6"/>
    <mergeCell ref="C4:C6"/>
    <mergeCell ref="D5:D6"/>
    <mergeCell ref="E5:E6"/>
    <mergeCell ref="F5:F6"/>
    <mergeCell ref="G5:G6"/>
    <mergeCell ref="H5:H6"/>
    <mergeCell ref="O5:O6"/>
    <mergeCell ref="P5:P6"/>
    <mergeCell ref="Q5:Q6"/>
    <mergeCell ref="R5:R6"/>
    <mergeCell ref="S5:S6"/>
  </mergeCells>
  <pageMargins left="0.75" right="0.75" top="1" bottom="1" header="0.5" footer="0.5"/>
  <pageSetup paperSize="9" scale="40" fitToHeight="0"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O35"/>
  <sheetViews>
    <sheetView showZeros="0" workbookViewId="0">
      <selection activeCell="B10" sqref="B10:F10"/>
    </sheetView>
  </sheetViews>
  <sheetFormatPr defaultColWidth="9.12962962962963" defaultRowHeight="14.25" customHeight="1"/>
  <cols>
    <col min="1" max="1" width="14.287037037037" customWidth="1"/>
    <col min="2" max="2" width="32.5740740740741" customWidth="1"/>
    <col min="3" max="6" width="18.8611111111111" customWidth="1"/>
    <col min="7" max="7" width="21.287037037037" customWidth="1"/>
    <col min="8" max="9" width="18.8611111111111" customWidth="1"/>
    <col min="10" max="10" width="17.8611111111111" customWidth="1"/>
    <col min="11" max="15" width="18.8611111111111" customWidth="1"/>
  </cols>
  <sheetData>
    <row r="1" ht="15.75" customHeight="1" spans="15:15">
      <c r="O1" s="60" t="s">
        <v>49</v>
      </c>
    </row>
    <row r="2" ht="28.5" customHeight="1" spans="1:15">
      <c r="A2" s="28" t="s">
        <v>50</v>
      </c>
      <c r="B2" s="28"/>
      <c r="C2" s="28"/>
      <c r="D2" s="28"/>
      <c r="E2" s="28"/>
      <c r="F2" s="28"/>
      <c r="G2" s="28"/>
      <c r="H2" s="28"/>
      <c r="I2" s="28"/>
      <c r="J2" s="28"/>
      <c r="K2" s="28"/>
      <c r="L2" s="28"/>
      <c r="M2" s="28"/>
      <c r="N2" s="28"/>
      <c r="O2" s="28"/>
    </row>
    <row r="3" ht="15" customHeight="1" spans="1:15">
      <c r="A3" s="119" t="str">
        <f>"单位名称："&amp;"中国人民政治协商会议云南省委员会办公厅"</f>
        <v>单位名称：中国人民政治协商会议云南省委员会办公厅</v>
      </c>
      <c r="B3" s="120"/>
      <c r="C3" s="63"/>
      <c r="D3" s="63"/>
      <c r="E3" s="63"/>
      <c r="F3" s="63"/>
      <c r="G3" s="6"/>
      <c r="H3" s="63"/>
      <c r="I3" s="63"/>
      <c r="J3" s="6"/>
      <c r="K3" s="63"/>
      <c r="L3" s="63"/>
      <c r="M3" s="6"/>
      <c r="N3" s="6"/>
      <c r="O3" s="121" t="s">
        <v>2</v>
      </c>
    </row>
    <row r="4" ht="18.75" customHeight="1" spans="1:15">
      <c r="A4" s="9" t="s">
        <v>51</v>
      </c>
      <c r="B4" s="9" t="s">
        <v>52</v>
      </c>
      <c r="C4" s="15" t="s">
        <v>30</v>
      </c>
      <c r="D4" s="66" t="s">
        <v>33</v>
      </c>
      <c r="E4" s="66"/>
      <c r="F4" s="66"/>
      <c r="G4" s="164" t="s">
        <v>34</v>
      </c>
      <c r="H4" s="9" t="s">
        <v>35</v>
      </c>
      <c r="I4" s="9" t="s">
        <v>53</v>
      </c>
      <c r="J4" s="10" t="s">
        <v>54</v>
      </c>
      <c r="K4" s="76" t="s">
        <v>55</v>
      </c>
      <c r="L4" s="76" t="s">
        <v>56</v>
      </c>
      <c r="M4" s="76" t="s">
        <v>57</v>
      </c>
      <c r="N4" s="76" t="s">
        <v>58</v>
      </c>
      <c r="O4" s="96" t="s">
        <v>59</v>
      </c>
    </row>
    <row r="5" ht="30" customHeight="1" spans="1:15">
      <c r="A5" s="18"/>
      <c r="B5" s="18"/>
      <c r="C5" s="18"/>
      <c r="D5" s="66" t="s">
        <v>32</v>
      </c>
      <c r="E5" s="66" t="s">
        <v>60</v>
      </c>
      <c r="F5" s="66" t="s">
        <v>61</v>
      </c>
      <c r="G5" s="18"/>
      <c r="H5" s="18"/>
      <c r="I5" s="18"/>
      <c r="J5" s="66" t="s">
        <v>32</v>
      </c>
      <c r="K5" s="100" t="s">
        <v>55</v>
      </c>
      <c r="L5" s="100" t="s">
        <v>56</v>
      </c>
      <c r="M5" s="100" t="s">
        <v>57</v>
      </c>
      <c r="N5" s="100" t="s">
        <v>58</v>
      </c>
      <c r="O5" s="100" t="s">
        <v>59</v>
      </c>
    </row>
    <row r="6" ht="16.5" customHeight="1" spans="1:15">
      <c r="A6" s="66">
        <v>1</v>
      </c>
      <c r="B6" s="66">
        <v>2</v>
      </c>
      <c r="C6" s="66">
        <v>3</v>
      </c>
      <c r="D6" s="66">
        <v>4</v>
      </c>
      <c r="E6" s="66">
        <v>5</v>
      </c>
      <c r="F6" s="66">
        <v>6</v>
      </c>
      <c r="G6" s="66">
        <v>7</v>
      </c>
      <c r="H6" s="50">
        <v>8</v>
      </c>
      <c r="I6" s="50">
        <v>9</v>
      </c>
      <c r="J6" s="50">
        <v>10</v>
      </c>
      <c r="K6" s="50">
        <v>11</v>
      </c>
      <c r="L6" s="50">
        <v>12</v>
      </c>
      <c r="M6" s="50">
        <v>13</v>
      </c>
      <c r="N6" s="50">
        <v>14</v>
      </c>
      <c r="O6" s="66">
        <v>15</v>
      </c>
    </row>
    <row r="7" ht="20.25" customHeight="1" spans="1:15">
      <c r="A7" s="30" t="s">
        <v>62</v>
      </c>
      <c r="B7" s="30" t="s">
        <v>63</v>
      </c>
      <c r="C7" s="140">
        <v>129665718.38</v>
      </c>
      <c r="D7" s="140">
        <v>111715718.38</v>
      </c>
      <c r="E7" s="140">
        <v>61838518.38</v>
      </c>
      <c r="F7" s="140">
        <v>49877200</v>
      </c>
      <c r="G7" s="131"/>
      <c r="H7" s="140"/>
      <c r="I7" s="140"/>
      <c r="J7" s="140">
        <v>17950000</v>
      </c>
      <c r="K7" s="140">
        <v>17150000</v>
      </c>
      <c r="L7" s="140"/>
      <c r="M7" s="131"/>
      <c r="N7" s="140"/>
      <c r="O7" s="140">
        <v>800000</v>
      </c>
    </row>
    <row r="8" ht="20.25" customHeight="1" spans="1:15">
      <c r="A8" s="68" t="s">
        <v>64</v>
      </c>
      <c r="B8" s="68" t="s">
        <v>65</v>
      </c>
      <c r="C8" s="140">
        <v>129665718.38</v>
      </c>
      <c r="D8" s="140">
        <v>111715718.38</v>
      </c>
      <c r="E8" s="140">
        <v>61838518.38</v>
      </c>
      <c r="F8" s="140">
        <v>49877200</v>
      </c>
      <c r="G8" s="131"/>
      <c r="H8" s="140"/>
      <c r="I8" s="140"/>
      <c r="J8" s="140">
        <v>17950000</v>
      </c>
      <c r="K8" s="140">
        <v>17150000</v>
      </c>
      <c r="L8" s="140"/>
      <c r="M8" s="131"/>
      <c r="N8" s="140"/>
      <c r="O8" s="140">
        <v>800000</v>
      </c>
    </row>
    <row r="9" ht="20.25" customHeight="1" spans="1:15">
      <c r="A9" s="69" t="s">
        <v>66</v>
      </c>
      <c r="B9" s="69" t="s">
        <v>67</v>
      </c>
      <c r="C9" s="140">
        <v>60695495.23</v>
      </c>
      <c r="D9" s="140">
        <v>60695495.23</v>
      </c>
      <c r="E9" s="140">
        <v>57445495.23</v>
      </c>
      <c r="F9" s="140">
        <v>3250000</v>
      </c>
      <c r="G9" s="131"/>
      <c r="H9" s="140"/>
      <c r="I9" s="140"/>
      <c r="J9" s="140"/>
      <c r="K9" s="140"/>
      <c r="L9" s="140"/>
      <c r="M9" s="131"/>
      <c r="N9" s="140"/>
      <c r="O9" s="140"/>
    </row>
    <row r="10" ht="20.25" customHeight="1" spans="1:15">
      <c r="A10" s="69" t="s">
        <v>68</v>
      </c>
      <c r="B10" s="69" t="s">
        <v>69</v>
      </c>
      <c r="C10" s="140">
        <v>890000</v>
      </c>
      <c r="D10" s="140">
        <v>90000</v>
      </c>
      <c r="E10" s="140"/>
      <c r="F10" s="140">
        <v>90000</v>
      </c>
      <c r="G10" s="131"/>
      <c r="H10" s="140"/>
      <c r="I10" s="140"/>
      <c r="J10" s="140">
        <v>800000</v>
      </c>
      <c r="K10" s="140"/>
      <c r="L10" s="140"/>
      <c r="M10" s="131"/>
      <c r="N10" s="140"/>
      <c r="O10" s="140">
        <v>800000</v>
      </c>
    </row>
    <row r="11" ht="20.25" customHeight="1" spans="1:15">
      <c r="A11" s="69" t="s">
        <v>70</v>
      </c>
      <c r="B11" s="69" t="s">
        <v>71</v>
      </c>
      <c r="C11" s="140">
        <v>26383330</v>
      </c>
      <c r="D11" s="140">
        <v>26383330</v>
      </c>
      <c r="E11" s="140">
        <v>97200</v>
      </c>
      <c r="F11" s="140">
        <v>26286130</v>
      </c>
      <c r="G11" s="131"/>
      <c r="H11" s="140"/>
      <c r="I11" s="140"/>
      <c r="J11" s="140"/>
      <c r="K11" s="140"/>
      <c r="L11" s="140"/>
      <c r="M11" s="131"/>
      <c r="N11" s="140"/>
      <c r="O11" s="140"/>
    </row>
    <row r="12" ht="20.25" customHeight="1" spans="1:15">
      <c r="A12" s="69" t="s">
        <v>72</v>
      </c>
      <c r="B12" s="69" t="s">
        <v>73</v>
      </c>
      <c r="C12" s="140">
        <v>10000000</v>
      </c>
      <c r="D12" s="140">
        <v>10000000</v>
      </c>
      <c r="E12" s="140"/>
      <c r="F12" s="140">
        <v>10000000</v>
      </c>
      <c r="G12" s="131"/>
      <c r="H12" s="140"/>
      <c r="I12" s="140"/>
      <c r="J12" s="140"/>
      <c r="K12" s="140"/>
      <c r="L12" s="140"/>
      <c r="M12" s="131"/>
      <c r="N12" s="140"/>
      <c r="O12" s="140"/>
    </row>
    <row r="13" ht="20.25" customHeight="1" spans="1:15">
      <c r="A13" s="69" t="s">
        <v>74</v>
      </c>
      <c r="B13" s="69" t="s">
        <v>75</v>
      </c>
      <c r="C13" s="140">
        <v>1236700</v>
      </c>
      <c r="D13" s="140">
        <v>1236700</v>
      </c>
      <c r="E13" s="140"/>
      <c r="F13" s="140">
        <v>1236700</v>
      </c>
      <c r="G13" s="131"/>
      <c r="H13" s="140"/>
      <c r="I13" s="140"/>
      <c r="J13" s="140"/>
      <c r="K13" s="140"/>
      <c r="L13" s="140"/>
      <c r="M13" s="131"/>
      <c r="N13" s="140"/>
      <c r="O13" s="140"/>
    </row>
    <row r="14" ht="20.25" customHeight="1" spans="1:15">
      <c r="A14" s="69" t="s">
        <v>76</v>
      </c>
      <c r="B14" s="69" t="s">
        <v>77</v>
      </c>
      <c r="C14" s="140">
        <v>8664580</v>
      </c>
      <c r="D14" s="140">
        <v>8664580</v>
      </c>
      <c r="E14" s="140">
        <v>393700</v>
      </c>
      <c r="F14" s="140">
        <v>8270880</v>
      </c>
      <c r="G14" s="131"/>
      <c r="H14" s="140"/>
      <c r="I14" s="140"/>
      <c r="J14" s="140"/>
      <c r="K14" s="140"/>
      <c r="L14" s="140"/>
      <c r="M14" s="131"/>
      <c r="N14" s="140"/>
      <c r="O14" s="140"/>
    </row>
    <row r="15" ht="20.25" customHeight="1" spans="1:15">
      <c r="A15" s="69" t="s">
        <v>78</v>
      </c>
      <c r="B15" s="69" t="s">
        <v>79</v>
      </c>
      <c r="C15" s="140">
        <v>21795613.15</v>
      </c>
      <c r="D15" s="140">
        <v>4645613.15</v>
      </c>
      <c r="E15" s="140">
        <v>3902123.15</v>
      </c>
      <c r="F15" s="140">
        <v>743490</v>
      </c>
      <c r="G15" s="131"/>
      <c r="H15" s="140"/>
      <c r="I15" s="140"/>
      <c r="J15" s="140">
        <v>17150000</v>
      </c>
      <c r="K15" s="140">
        <v>17150000</v>
      </c>
      <c r="L15" s="140"/>
      <c r="M15" s="131"/>
      <c r="N15" s="140"/>
      <c r="O15" s="140"/>
    </row>
    <row r="16" ht="20.25" customHeight="1" spans="1:15">
      <c r="A16" s="30" t="s">
        <v>80</v>
      </c>
      <c r="B16" s="30" t="s">
        <v>81</v>
      </c>
      <c r="C16" s="140">
        <v>150000</v>
      </c>
      <c r="D16" s="140">
        <v>150000</v>
      </c>
      <c r="E16" s="140"/>
      <c r="F16" s="140">
        <v>150000</v>
      </c>
      <c r="G16" s="131"/>
      <c r="H16" s="140"/>
      <c r="I16" s="140"/>
      <c r="J16" s="140"/>
      <c r="K16" s="140"/>
      <c r="L16" s="140"/>
      <c r="M16" s="131"/>
      <c r="N16" s="140"/>
      <c r="O16" s="140"/>
    </row>
    <row r="17" ht="20.25" customHeight="1" spans="1:15">
      <c r="A17" s="68" t="s">
        <v>82</v>
      </c>
      <c r="B17" s="68" t="s">
        <v>83</v>
      </c>
      <c r="C17" s="140">
        <v>150000</v>
      </c>
      <c r="D17" s="140">
        <v>150000</v>
      </c>
      <c r="E17" s="140"/>
      <c r="F17" s="140">
        <v>150000</v>
      </c>
      <c r="G17" s="131"/>
      <c r="H17" s="140"/>
      <c r="I17" s="140"/>
      <c r="J17" s="140"/>
      <c r="K17" s="140"/>
      <c r="L17" s="140"/>
      <c r="M17" s="131"/>
      <c r="N17" s="140"/>
      <c r="O17" s="140"/>
    </row>
    <row r="18" ht="20.25" customHeight="1" spans="1:15">
      <c r="A18" s="69" t="s">
        <v>84</v>
      </c>
      <c r="B18" s="69" t="s">
        <v>85</v>
      </c>
      <c r="C18" s="140">
        <v>150000</v>
      </c>
      <c r="D18" s="140">
        <v>150000</v>
      </c>
      <c r="E18" s="140"/>
      <c r="F18" s="140">
        <v>150000</v>
      </c>
      <c r="G18" s="131"/>
      <c r="H18" s="140"/>
      <c r="I18" s="140"/>
      <c r="J18" s="140"/>
      <c r="K18" s="140"/>
      <c r="L18" s="140"/>
      <c r="M18" s="131"/>
      <c r="N18" s="140"/>
      <c r="O18" s="140"/>
    </row>
    <row r="19" ht="20.25" customHeight="1" spans="1:15">
      <c r="A19" s="30" t="s">
        <v>86</v>
      </c>
      <c r="B19" s="30" t="s">
        <v>87</v>
      </c>
      <c r="C19" s="140">
        <v>6281884.58</v>
      </c>
      <c r="D19" s="140">
        <v>6281884.58</v>
      </c>
      <c r="E19" s="140">
        <v>6281884.58</v>
      </c>
      <c r="F19" s="140"/>
      <c r="G19" s="131"/>
      <c r="H19" s="140"/>
      <c r="I19" s="140"/>
      <c r="J19" s="140"/>
      <c r="K19" s="140"/>
      <c r="L19" s="140"/>
      <c r="M19" s="131"/>
      <c r="N19" s="140"/>
      <c r="O19" s="140"/>
    </row>
    <row r="20" ht="20.25" customHeight="1" spans="1:15">
      <c r="A20" s="68" t="s">
        <v>88</v>
      </c>
      <c r="B20" s="68" t="s">
        <v>89</v>
      </c>
      <c r="C20" s="140">
        <v>6198765.62</v>
      </c>
      <c r="D20" s="140">
        <v>6198765.62</v>
      </c>
      <c r="E20" s="140">
        <v>6198765.62</v>
      </c>
      <c r="F20" s="140"/>
      <c r="G20" s="131"/>
      <c r="H20" s="140"/>
      <c r="I20" s="140"/>
      <c r="J20" s="140"/>
      <c r="K20" s="140"/>
      <c r="L20" s="140"/>
      <c r="M20" s="131"/>
      <c r="N20" s="140"/>
      <c r="O20" s="140"/>
    </row>
    <row r="21" ht="20.25" customHeight="1" spans="1:15">
      <c r="A21" s="69" t="s">
        <v>90</v>
      </c>
      <c r="B21" s="69" t="s">
        <v>91</v>
      </c>
      <c r="C21" s="140">
        <v>126000</v>
      </c>
      <c r="D21" s="140">
        <v>126000</v>
      </c>
      <c r="E21" s="140">
        <v>126000</v>
      </c>
      <c r="F21" s="140"/>
      <c r="G21" s="131"/>
      <c r="H21" s="140"/>
      <c r="I21" s="140"/>
      <c r="J21" s="140"/>
      <c r="K21" s="140"/>
      <c r="L21" s="140"/>
      <c r="M21" s="131"/>
      <c r="N21" s="140"/>
      <c r="O21" s="140"/>
    </row>
    <row r="22" ht="20.25" customHeight="1" spans="1:15">
      <c r="A22" s="69" t="s">
        <v>92</v>
      </c>
      <c r="B22" s="69" t="s">
        <v>93</v>
      </c>
      <c r="C22" s="140">
        <v>6480</v>
      </c>
      <c r="D22" s="140">
        <v>6480</v>
      </c>
      <c r="E22" s="140">
        <v>6480</v>
      </c>
      <c r="F22" s="140"/>
      <c r="G22" s="131"/>
      <c r="H22" s="140"/>
      <c r="I22" s="140"/>
      <c r="J22" s="140"/>
      <c r="K22" s="140"/>
      <c r="L22" s="140"/>
      <c r="M22" s="131"/>
      <c r="N22" s="140"/>
      <c r="O22" s="140"/>
    </row>
    <row r="23" ht="20.25" customHeight="1" spans="1:15">
      <c r="A23" s="69" t="s">
        <v>94</v>
      </c>
      <c r="B23" s="69" t="s">
        <v>95</v>
      </c>
      <c r="C23" s="140">
        <v>6066285.62</v>
      </c>
      <c r="D23" s="140">
        <v>6066285.62</v>
      </c>
      <c r="E23" s="140">
        <v>6066285.62</v>
      </c>
      <c r="F23" s="140"/>
      <c r="G23" s="131"/>
      <c r="H23" s="140"/>
      <c r="I23" s="140"/>
      <c r="J23" s="140"/>
      <c r="K23" s="140"/>
      <c r="L23" s="140"/>
      <c r="M23" s="131"/>
      <c r="N23" s="140"/>
      <c r="O23" s="140"/>
    </row>
    <row r="24" ht="20.25" customHeight="1" spans="1:15">
      <c r="A24" s="68" t="s">
        <v>96</v>
      </c>
      <c r="B24" s="68" t="s">
        <v>97</v>
      </c>
      <c r="C24" s="140">
        <v>83118.96</v>
      </c>
      <c r="D24" s="140">
        <v>83118.96</v>
      </c>
      <c r="E24" s="140">
        <v>83118.96</v>
      </c>
      <c r="F24" s="140"/>
      <c r="G24" s="131"/>
      <c r="H24" s="140"/>
      <c r="I24" s="140"/>
      <c r="J24" s="140"/>
      <c r="K24" s="140"/>
      <c r="L24" s="140"/>
      <c r="M24" s="131"/>
      <c r="N24" s="140"/>
      <c r="O24" s="140"/>
    </row>
    <row r="25" ht="20.25" customHeight="1" spans="1:15">
      <c r="A25" s="69" t="s">
        <v>98</v>
      </c>
      <c r="B25" s="69" t="s">
        <v>97</v>
      </c>
      <c r="C25" s="140">
        <v>83118.96</v>
      </c>
      <c r="D25" s="140">
        <v>83118.96</v>
      </c>
      <c r="E25" s="140">
        <v>83118.96</v>
      </c>
      <c r="F25" s="140"/>
      <c r="G25" s="131"/>
      <c r="H25" s="140"/>
      <c r="I25" s="140"/>
      <c r="J25" s="140"/>
      <c r="K25" s="140"/>
      <c r="L25" s="140"/>
      <c r="M25" s="131"/>
      <c r="N25" s="140"/>
      <c r="O25" s="140"/>
    </row>
    <row r="26" ht="20.25" customHeight="1" spans="1:15">
      <c r="A26" s="30" t="s">
        <v>99</v>
      </c>
      <c r="B26" s="30" t="s">
        <v>100</v>
      </c>
      <c r="C26" s="140">
        <v>8041064.09</v>
      </c>
      <c r="D26" s="140">
        <v>8041064.09</v>
      </c>
      <c r="E26" s="140">
        <v>8041064.09</v>
      </c>
      <c r="F26" s="140"/>
      <c r="G26" s="131"/>
      <c r="H26" s="140"/>
      <c r="I26" s="140"/>
      <c r="J26" s="140"/>
      <c r="K26" s="140"/>
      <c r="L26" s="140"/>
      <c r="M26" s="131"/>
      <c r="N26" s="140"/>
      <c r="O26" s="140"/>
    </row>
    <row r="27" ht="20.25" customHeight="1" spans="1:15">
      <c r="A27" s="68" t="s">
        <v>101</v>
      </c>
      <c r="B27" s="68" t="s">
        <v>102</v>
      </c>
      <c r="C27" s="140">
        <v>8041064.09</v>
      </c>
      <c r="D27" s="140">
        <v>8041064.09</v>
      </c>
      <c r="E27" s="140">
        <v>8041064.09</v>
      </c>
      <c r="F27" s="140"/>
      <c r="G27" s="131"/>
      <c r="H27" s="140"/>
      <c r="I27" s="140"/>
      <c r="J27" s="140"/>
      <c r="K27" s="140"/>
      <c r="L27" s="140"/>
      <c r="M27" s="131"/>
      <c r="N27" s="140"/>
      <c r="O27" s="140"/>
    </row>
    <row r="28" ht="20.25" customHeight="1" spans="1:15">
      <c r="A28" s="69" t="s">
        <v>103</v>
      </c>
      <c r="B28" s="69" t="s">
        <v>104</v>
      </c>
      <c r="C28" s="140">
        <v>4391946.73</v>
      </c>
      <c r="D28" s="140">
        <v>4391946.73</v>
      </c>
      <c r="E28" s="140">
        <v>4391946.73</v>
      </c>
      <c r="F28" s="140"/>
      <c r="G28" s="131"/>
      <c r="H28" s="140"/>
      <c r="I28" s="140"/>
      <c r="J28" s="140"/>
      <c r="K28" s="140"/>
      <c r="L28" s="140"/>
      <c r="M28" s="131"/>
      <c r="N28" s="140"/>
      <c r="O28" s="140"/>
    </row>
    <row r="29" ht="20.25" customHeight="1" spans="1:15">
      <c r="A29" s="69" t="s">
        <v>105</v>
      </c>
      <c r="B29" s="69" t="s">
        <v>106</v>
      </c>
      <c r="C29" s="140">
        <v>345321.8</v>
      </c>
      <c r="D29" s="140">
        <v>345321.8</v>
      </c>
      <c r="E29" s="140">
        <v>345321.8</v>
      </c>
      <c r="F29" s="140"/>
      <c r="G29" s="131"/>
      <c r="H29" s="140"/>
      <c r="I29" s="140"/>
      <c r="J29" s="140"/>
      <c r="K29" s="140"/>
      <c r="L29" s="140"/>
      <c r="M29" s="131"/>
      <c r="N29" s="140"/>
      <c r="O29" s="140"/>
    </row>
    <row r="30" ht="20.25" customHeight="1" spans="1:15">
      <c r="A30" s="69" t="s">
        <v>107</v>
      </c>
      <c r="B30" s="69" t="s">
        <v>108</v>
      </c>
      <c r="C30" s="140">
        <v>3128939.06</v>
      </c>
      <c r="D30" s="140">
        <v>3128939.06</v>
      </c>
      <c r="E30" s="140">
        <v>3128939.06</v>
      </c>
      <c r="F30" s="140"/>
      <c r="G30" s="131"/>
      <c r="H30" s="140"/>
      <c r="I30" s="140"/>
      <c r="J30" s="140"/>
      <c r="K30" s="140"/>
      <c r="L30" s="140"/>
      <c r="M30" s="131"/>
      <c r="N30" s="140"/>
      <c r="O30" s="140"/>
    </row>
    <row r="31" ht="20.25" customHeight="1" spans="1:15">
      <c r="A31" s="69" t="s">
        <v>109</v>
      </c>
      <c r="B31" s="69" t="s">
        <v>110</v>
      </c>
      <c r="C31" s="140">
        <v>174856.5</v>
      </c>
      <c r="D31" s="140">
        <v>174856.5</v>
      </c>
      <c r="E31" s="140">
        <v>174856.5</v>
      </c>
      <c r="F31" s="140"/>
      <c r="G31" s="131"/>
      <c r="H31" s="140"/>
      <c r="I31" s="140"/>
      <c r="J31" s="140"/>
      <c r="K31" s="140"/>
      <c r="L31" s="140"/>
      <c r="M31" s="131"/>
      <c r="N31" s="140"/>
      <c r="O31" s="140"/>
    </row>
    <row r="32" ht="20.25" customHeight="1" spans="1:15">
      <c r="A32" s="30" t="s">
        <v>111</v>
      </c>
      <c r="B32" s="30" t="s">
        <v>112</v>
      </c>
      <c r="C32" s="140">
        <v>5421700.85</v>
      </c>
      <c r="D32" s="140">
        <v>4941700.85</v>
      </c>
      <c r="E32" s="140">
        <v>4941700.85</v>
      </c>
      <c r="F32" s="140"/>
      <c r="G32" s="131"/>
      <c r="H32" s="140"/>
      <c r="I32" s="140"/>
      <c r="J32" s="140">
        <v>480000</v>
      </c>
      <c r="K32" s="140">
        <v>480000</v>
      </c>
      <c r="L32" s="140"/>
      <c r="M32" s="131"/>
      <c r="N32" s="140"/>
      <c r="O32" s="140"/>
    </row>
    <row r="33" ht="20.25" customHeight="1" spans="1:15">
      <c r="A33" s="68" t="s">
        <v>113</v>
      </c>
      <c r="B33" s="68" t="s">
        <v>114</v>
      </c>
      <c r="C33" s="140">
        <v>5421700.85</v>
      </c>
      <c r="D33" s="140">
        <v>4941700.85</v>
      </c>
      <c r="E33" s="140">
        <v>4941700.85</v>
      </c>
      <c r="F33" s="140"/>
      <c r="G33" s="131"/>
      <c r="H33" s="140"/>
      <c r="I33" s="140"/>
      <c r="J33" s="140">
        <v>480000</v>
      </c>
      <c r="K33" s="140">
        <v>480000</v>
      </c>
      <c r="L33" s="140"/>
      <c r="M33" s="131"/>
      <c r="N33" s="140"/>
      <c r="O33" s="140"/>
    </row>
    <row r="34" ht="20.25" customHeight="1" spans="1:15">
      <c r="A34" s="69" t="s">
        <v>115</v>
      </c>
      <c r="B34" s="69" t="s">
        <v>116</v>
      </c>
      <c r="C34" s="140">
        <v>5421700.85</v>
      </c>
      <c r="D34" s="140">
        <v>4941700.85</v>
      </c>
      <c r="E34" s="140">
        <v>4941700.85</v>
      </c>
      <c r="F34" s="140"/>
      <c r="G34" s="131"/>
      <c r="H34" s="140"/>
      <c r="I34" s="140"/>
      <c r="J34" s="140">
        <v>480000</v>
      </c>
      <c r="K34" s="140">
        <v>480000</v>
      </c>
      <c r="L34" s="140"/>
      <c r="M34" s="131"/>
      <c r="N34" s="140"/>
      <c r="O34" s="140"/>
    </row>
    <row r="35" ht="17.25" customHeight="1" spans="1:15">
      <c r="A35" s="122" t="s">
        <v>117</v>
      </c>
      <c r="B35" s="123" t="s">
        <v>117</v>
      </c>
      <c r="C35" s="140">
        <v>149560367.9</v>
      </c>
      <c r="D35" s="140">
        <v>131130367.9</v>
      </c>
      <c r="E35" s="140">
        <v>81103167.9</v>
      </c>
      <c r="F35" s="140">
        <v>50027200</v>
      </c>
      <c r="G35" s="131"/>
      <c r="H35" s="140"/>
      <c r="I35" s="140"/>
      <c r="J35" s="140">
        <v>18430000</v>
      </c>
      <c r="K35" s="140">
        <v>17630000</v>
      </c>
      <c r="L35" s="140"/>
      <c r="M35" s="131"/>
      <c r="N35" s="140"/>
      <c r="O35" s="140">
        <v>800000</v>
      </c>
    </row>
  </sheetData>
  <mergeCells count="11">
    <mergeCell ref="A2:O2"/>
    <mergeCell ref="A3:L3"/>
    <mergeCell ref="D4:F4"/>
    <mergeCell ref="J4:O4"/>
    <mergeCell ref="A35:B35"/>
    <mergeCell ref="A4:A5"/>
    <mergeCell ref="B4:B5"/>
    <mergeCell ref="C4:C5"/>
    <mergeCell ref="G4:G5"/>
    <mergeCell ref="H4:H5"/>
    <mergeCell ref="I4:I5"/>
  </mergeCells>
  <pageMargins left="0.75" right="0.75" top="1" bottom="1" header="0.5" footer="0.5"/>
  <pageSetup paperSize="9" scale="45" fitToHeight="0"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D16"/>
  <sheetViews>
    <sheetView showZeros="0" workbookViewId="0">
      <selection activeCell="A1" sqref="A1"/>
    </sheetView>
  </sheetViews>
  <sheetFormatPr defaultColWidth="9.12962962962963" defaultRowHeight="14.25" customHeight="1" outlineLevelCol="3"/>
  <cols>
    <col min="1" max="1" width="49.287037037037" customWidth="1"/>
    <col min="2" max="2" width="43.3055555555556" customWidth="1"/>
    <col min="3" max="3" width="48.5740740740741" customWidth="1"/>
    <col min="4" max="4" width="41.1759259259259" customWidth="1"/>
  </cols>
  <sheetData>
    <row r="1" customHeight="1" spans="4:4">
      <c r="D1" s="114" t="s">
        <v>118</v>
      </c>
    </row>
    <row r="2" ht="31.5" customHeight="1" spans="1:4">
      <c r="A2" s="47" t="s">
        <v>119</v>
      </c>
      <c r="B2" s="151"/>
      <c r="C2" s="151"/>
      <c r="D2" s="151"/>
    </row>
    <row r="3" ht="17.25" customHeight="1" spans="1:4">
      <c r="A3" s="4" t="str">
        <f>"单位名称："&amp;"中国人民政治协商会议云南省委员会办公厅"</f>
        <v>单位名称：中国人民政治协商会议云南省委员会办公厅</v>
      </c>
      <c r="B3" s="152"/>
      <c r="C3" s="152"/>
      <c r="D3" s="115" t="s">
        <v>2</v>
      </c>
    </row>
    <row r="4" ht="24.65" customHeight="1" spans="1:4">
      <c r="A4" s="10" t="s">
        <v>3</v>
      </c>
      <c r="B4" s="12"/>
      <c r="C4" s="10" t="s">
        <v>4</v>
      </c>
      <c r="D4" s="12"/>
    </row>
    <row r="5" ht="15.65" customHeight="1" spans="1:4">
      <c r="A5" s="15" t="s">
        <v>5</v>
      </c>
      <c r="B5" s="153" t="s">
        <v>6</v>
      </c>
      <c r="C5" s="15" t="s">
        <v>120</v>
      </c>
      <c r="D5" s="153" t="s">
        <v>6</v>
      </c>
    </row>
    <row r="6" ht="14.15" customHeight="1" spans="1:4">
      <c r="A6" s="18"/>
      <c r="B6" s="17"/>
      <c r="C6" s="18"/>
      <c r="D6" s="17"/>
    </row>
    <row r="7" ht="29.15" customHeight="1" spans="1:4">
      <c r="A7" s="154" t="s">
        <v>121</v>
      </c>
      <c r="B7" s="155">
        <v>129130367.9</v>
      </c>
      <c r="C7" s="156" t="s">
        <v>122</v>
      </c>
      <c r="D7" s="155">
        <v>131130367.9</v>
      </c>
    </row>
    <row r="8" ht="29.15" customHeight="1" spans="1:4">
      <c r="A8" s="157" t="s">
        <v>123</v>
      </c>
      <c r="B8" s="131">
        <v>129130367.9</v>
      </c>
      <c r="C8" s="23" t="str">
        <f>"（一）"&amp;"一般公共服务支出"</f>
        <v>（一）一般公共服务支出</v>
      </c>
      <c r="D8" s="131">
        <v>111715718.38</v>
      </c>
    </row>
    <row r="9" ht="29.15" customHeight="1" spans="1:4">
      <c r="A9" s="157" t="s">
        <v>124</v>
      </c>
      <c r="B9" s="131"/>
      <c r="C9" s="23" t="str">
        <f>"（二）"&amp;"文化旅游体育与传媒支出"</f>
        <v>（二）文化旅游体育与传媒支出</v>
      </c>
      <c r="D9" s="131">
        <v>150000</v>
      </c>
    </row>
    <row r="10" ht="29.15" customHeight="1" spans="1:4">
      <c r="A10" s="157" t="s">
        <v>125</v>
      </c>
      <c r="B10" s="131"/>
      <c r="C10" s="23" t="str">
        <f>"（三）"&amp;"社会保障和就业支出"</f>
        <v>（三）社会保障和就业支出</v>
      </c>
      <c r="D10" s="131">
        <v>6281884.58</v>
      </c>
    </row>
    <row r="11" ht="29.15" customHeight="1" spans="1:4">
      <c r="A11" s="158" t="s">
        <v>126</v>
      </c>
      <c r="B11" s="159">
        <v>2000000</v>
      </c>
      <c r="C11" s="23" t="str">
        <f>"（四）"&amp;"卫生健康支出"</f>
        <v>（四）卫生健康支出</v>
      </c>
      <c r="D11" s="131">
        <v>8041064.09</v>
      </c>
    </row>
    <row r="12" ht="29.15" customHeight="1" spans="1:4">
      <c r="A12" s="157" t="s">
        <v>123</v>
      </c>
      <c r="B12" s="140">
        <v>2000000</v>
      </c>
      <c r="C12" s="23" t="str">
        <f>"（五）"&amp;"住房保障支出"</f>
        <v>（五）住房保障支出</v>
      </c>
      <c r="D12" s="131">
        <v>4941700.85</v>
      </c>
    </row>
    <row r="13" ht="29.15" customHeight="1" spans="1:4">
      <c r="A13" s="160" t="s">
        <v>124</v>
      </c>
      <c r="B13" s="140"/>
      <c r="C13" s="161"/>
      <c r="D13" s="159"/>
    </row>
    <row r="14" ht="29.15" customHeight="1" spans="1:4">
      <c r="A14" s="160" t="s">
        <v>125</v>
      </c>
      <c r="B14" s="159"/>
      <c r="C14" s="161"/>
      <c r="D14" s="159"/>
    </row>
    <row r="15" ht="29.15" customHeight="1" spans="1:4">
      <c r="A15" s="162"/>
      <c r="B15" s="159"/>
      <c r="C15" s="163" t="s">
        <v>127</v>
      </c>
      <c r="D15" s="159"/>
    </row>
    <row r="16" ht="29.15" customHeight="1" spans="1:4">
      <c r="A16" s="162" t="s">
        <v>128</v>
      </c>
      <c r="B16" s="159">
        <v>131130367.9</v>
      </c>
      <c r="C16" s="161" t="s">
        <v>25</v>
      </c>
      <c r="D16" s="159">
        <v>131130367.9</v>
      </c>
    </row>
  </sheetData>
  <mergeCells count="8">
    <mergeCell ref="A2:D2"/>
    <mergeCell ref="A3:B3"/>
    <mergeCell ref="A4:B4"/>
    <mergeCell ref="C4:D4"/>
    <mergeCell ref="A5:A6"/>
    <mergeCell ref="B5:B6"/>
    <mergeCell ref="C5:C6"/>
    <mergeCell ref="D5:D6"/>
  </mergeCells>
  <pageMargins left="0.75" right="0.75" top="1" bottom="1" header="0.5" footer="0.5"/>
  <pageSetup paperSize="9" scale="72" fitToHeight="0"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G35"/>
  <sheetViews>
    <sheetView showZeros="0" topLeftCell="A13" workbookViewId="0">
      <selection activeCell="B27" sqref="B27"/>
    </sheetView>
  </sheetViews>
  <sheetFormatPr defaultColWidth="9.12962962962963" defaultRowHeight="14.25" customHeight="1" outlineLevelCol="6"/>
  <cols>
    <col min="1" max="1" width="20.1296296296296" customWidth="1"/>
    <col min="2" max="2" width="37.3055555555556" customWidth="1"/>
    <col min="3" max="3" width="24.287037037037" customWidth="1"/>
    <col min="4" max="6" width="25.0277777777778" customWidth="1"/>
    <col min="7" max="7" width="24.287037037037" customWidth="1"/>
  </cols>
  <sheetData>
    <row r="1" ht="11" customHeight="1" spans="4:7">
      <c r="D1" s="130"/>
      <c r="F1" s="60"/>
      <c r="G1" s="60" t="s">
        <v>129</v>
      </c>
    </row>
    <row r="2" ht="24" customHeight="1" spans="1:7">
      <c r="A2" s="3" t="s">
        <v>130</v>
      </c>
      <c r="B2" s="3"/>
      <c r="C2" s="3"/>
      <c r="D2" s="3"/>
      <c r="E2" s="3"/>
      <c r="F2" s="3"/>
      <c r="G2" s="3"/>
    </row>
    <row r="3" ht="18" customHeight="1" spans="1:7">
      <c r="A3" s="4" t="str">
        <f>"单位名称："&amp;"中国人民政治协商会议云南省委员会办公厅"</f>
        <v>单位名称：中国人民政治协商会议云南省委员会办公厅</v>
      </c>
      <c r="F3" s="121"/>
      <c r="G3" s="121" t="s">
        <v>2</v>
      </c>
    </row>
    <row r="4" ht="20.25" customHeight="1" spans="1:7">
      <c r="A4" s="142" t="s">
        <v>131</v>
      </c>
      <c r="B4" s="143"/>
      <c r="C4" s="144" t="s">
        <v>30</v>
      </c>
      <c r="D4" s="11" t="s">
        <v>60</v>
      </c>
      <c r="E4" s="11"/>
      <c r="F4" s="12"/>
      <c r="G4" s="144" t="s">
        <v>61</v>
      </c>
    </row>
    <row r="5" ht="20.25" customHeight="1" spans="1:7">
      <c r="A5" s="145" t="s">
        <v>51</v>
      </c>
      <c r="B5" s="146" t="s">
        <v>52</v>
      </c>
      <c r="C5" s="147"/>
      <c r="D5" s="147" t="s">
        <v>32</v>
      </c>
      <c r="E5" s="147" t="s">
        <v>132</v>
      </c>
      <c r="F5" s="147" t="s">
        <v>133</v>
      </c>
      <c r="G5" s="147"/>
    </row>
    <row r="6" ht="13.5" customHeight="1" spans="1:7">
      <c r="A6" s="148" t="s">
        <v>134</v>
      </c>
      <c r="B6" s="148" t="s">
        <v>135</v>
      </c>
      <c r="C6" s="148" t="s">
        <v>136</v>
      </c>
      <c r="D6" s="66">
        <v>4</v>
      </c>
      <c r="E6" s="148" t="s">
        <v>137</v>
      </c>
      <c r="F6" s="148" t="s">
        <v>138</v>
      </c>
      <c r="G6" s="148" t="s">
        <v>139</v>
      </c>
    </row>
    <row r="7" ht="18" customHeight="1" spans="1:7">
      <c r="A7" s="30" t="s">
        <v>62</v>
      </c>
      <c r="B7" s="30" t="s">
        <v>63</v>
      </c>
      <c r="C7" s="22">
        <v>109715718.38</v>
      </c>
      <c r="D7" s="22">
        <v>61838518.38</v>
      </c>
      <c r="E7" s="22">
        <v>41008878.2</v>
      </c>
      <c r="F7" s="22">
        <v>20829640.18</v>
      </c>
      <c r="G7" s="22">
        <v>47877200</v>
      </c>
    </row>
    <row r="8" ht="18" customHeight="1" spans="1:7">
      <c r="A8" s="30" t="s">
        <v>64</v>
      </c>
      <c r="B8" s="68" t="s">
        <v>65</v>
      </c>
      <c r="C8" s="22">
        <v>109715718.38</v>
      </c>
      <c r="D8" s="22">
        <v>61838518.38</v>
      </c>
      <c r="E8" s="22">
        <v>41008878.2</v>
      </c>
      <c r="F8" s="22">
        <v>20829640.18</v>
      </c>
      <c r="G8" s="22">
        <v>47877200</v>
      </c>
    </row>
    <row r="9" ht="18" customHeight="1" spans="1:7">
      <c r="A9" s="30" t="s">
        <v>66</v>
      </c>
      <c r="B9" s="69" t="s">
        <v>67</v>
      </c>
      <c r="C9" s="22">
        <v>58695495.23</v>
      </c>
      <c r="D9" s="22">
        <v>57445495.23</v>
      </c>
      <c r="E9" s="22">
        <v>37468003.2</v>
      </c>
      <c r="F9" s="22">
        <v>19977492.03</v>
      </c>
      <c r="G9" s="22">
        <v>1250000</v>
      </c>
    </row>
    <row r="10" ht="18" customHeight="1" spans="1:7">
      <c r="A10" s="30" t="s">
        <v>68</v>
      </c>
      <c r="B10" s="69" t="s">
        <v>69</v>
      </c>
      <c r="C10" s="22">
        <v>90000</v>
      </c>
      <c r="D10" s="22"/>
      <c r="E10" s="22"/>
      <c r="F10" s="22"/>
      <c r="G10" s="22">
        <v>90000</v>
      </c>
    </row>
    <row r="11" ht="18" customHeight="1" spans="1:7">
      <c r="A11" s="30" t="s">
        <v>70</v>
      </c>
      <c r="B11" s="69" t="s">
        <v>71</v>
      </c>
      <c r="C11" s="22">
        <v>26383330</v>
      </c>
      <c r="D11" s="22">
        <v>97200</v>
      </c>
      <c r="E11" s="22"/>
      <c r="F11" s="22">
        <v>97200</v>
      </c>
      <c r="G11" s="22">
        <v>26286130</v>
      </c>
    </row>
    <row r="12" ht="18" customHeight="1" spans="1:7">
      <c r="A12" s="30" t="s">
        <v>72</v>
      </c>
      <c r="B12" s="69" t="s">
        <v>73</v>
      </c>
      <c r="C12" s="22">
        <v>10000000</v>
      </c>
      <c r="D12" s="22"/>
      <c r="E12" s="22"/>
      <c r="F12" s="22"/>
      <c r="G12" s="22">
        <v>10000000</v>
      </c>
    </row>
    <row r="13" ht="18" customHeight="1" spans="1:7">
      <c r="A13" s="30" t="s">
        <v>74</v>
      </c>
      <c r="B13" s="69" t="s">
        <v>75</v>
      </c>
      <c r="C13" s="22">
        <v>1236700</v>
      </c>
      <c r="D13" s="22"/>
      <c r="E13" s="22"/>
      <c r="F13" s="22"/>
      <c r="G13" s="22">
        <v>1236700</v>
      </c>
    </row>
    <row r="14" ht="18" customHeight="1" spans="1:7">
      <c r="A14" s="30" t="s">
        <v>76</v>
      </c>
      <c r="B14" s="69" t="s">
        <v>77</v>
      </c>
      <c r="C14" s="22">
        <v>8664580</v>
      </c>
      <c r="D14" s="22">
        <v>393700</v>
      </c>
      <c r="E14" s="22"/>
      <c r="F14" s="22">
        <v>393700</v>
      </c>
      <c r="G14" s="22">
        <v>8270880</v>
      </c>
    </row>
    <row r="15" ht="18" customHeight="1" spans="1:7">
      <c r="A15" s="30" t="s">
        <v>78</v>
      </c>
      <c r="B15" s="69" t="s">
        <v>79</v>
      </c>
      <c r="C15" s="22">
        <v>4645613.15</v>
      </c>
      <c r="D15" s="22">
        <v>3902123.15</v>
      </c>
      <c r="E15" s="22">
        <v>3540875</v>
      </c>
      <c r="F15" s="22">
        <v>361248.15</v>
      </c>
      <c r="G15" s="22">
        <v>743490</v>
      </c>
    </row>
    <row r="16" ht="18" customHeight="1" spans="1:7">
      <c r="A16" s="30" t="s">
        <v>80</v>
      </c>
      <c r="B16" s="30" t="s">
        <v>81</v>
      </c>
      <c r="C16" s="22">
        <v>150000</v>
      </c>
      <c r="D16" s="22"/>
      <c r="E16" s="22"/>
      <c r="F16" s="22"/>
      <c r="G16" s="22">
        <v>150000</v>
      </c>
    </row>
    <row r="17" ht="18" customHeight="1" spans="1:7">
      <c r="A17" s="30" t="s">
        <v>82</v>
      </c>
      <c r="B17" s="68" t="s">
        <v>83</v>
      </c>
      <c r="C17" s="22">
        <v>150000</v>
      </c>
      <c r="D17" s="22"/>
      <c r="E17" s="22"/>
      <c r="F17" s="22"/>
      <c r="G17" s="22">
        <v>150000</v>
      </c>
    </row>
    <row r="18" ht="18" customHeight="1" spans="1:7">
      <c r="A18" s="30" t="s">
        <v>84</v>
      </c>
      <c r="B18" s="69" t="s">
        <v>85</v>
      </c>
      <c r="C18" s="22">
        <v>150000</v>
      </c>
      <c r="D18" s="22"/>
      <c r="E18" s="22"/>
      <c r="F18" s="22"/>
      <c r="G18" s="22">
        <v>150000</v>
      </c>
    </row>
    <row r="19" ht="18" customHeight="1" spans="1:7">
      <c r="A19" s="30" t="s">
        <v>86</v>
      </c>
      <c r="B19" s="30" t="s">
        <v>87</v>
      </c>
      <c r="C19" s="22">
        <v>6281884.58</v>
      </c>
      <c r="D19" s="22">
        <v>6281884.58</v>
      </c>
      <c r="E19" s="22">
        <v>6149404.58</v>
      </c>
      <c r="F19" s="22">
        <v>132480</v>
      </c>
      <c r="G19" s="22"/>
    </row>
    <row r="20" ht="18" customHeight="1" spans="1:7">
      <c r="A20" s="30" t="s">
        <v>88</v>
      </c>
      <c r="B20" s="68" t="s">
        <v>89</v>
      </c>
      <c r="C20" s="22">
        <v>6198765.62</v>
      </c>
      <c r="D20" s="22">
        <v>6198765.62</v>
      </c>
      <c r="E20" s="22">
        <v>6066285.62</v>
      </c>
      <c r="F20" s="22">
        <v>132480</v>
      </c>
      <c r="G20" s="22"/>
    </row>
    <row r="21" ht="18" customHeight="1" spans="1:7">
      <c r="A21" s="30" t="s">
        <v>90</v>
      </c>
      <c r="B21" s="69" t="s">
        <v>91</v>
      </c>
      <c r="C21" s="22">
        <v>126000</v>
      </c>
      <c r="D21" s="22">
        <v>126000</v>
      </c>
      <c r="E21" s="22"/>
      <c r="F21" s="22">
        <v>126000</v>
      </c>
      <c r="G21" s="22"/>
    </row>
    <row r="22" ht="18" customHeight="1" spans="1:7">
      <c r="A22" s="30" t="s">
        <v>92</v>
      </c>
      <c r="B22" s="69" t="s">
        <v>93</v>
      </c>
      <c r="C22" s="22">
        <v>6480</v>
      </c>
      <c r="D22" s="22">
        <v>6480</v>
      </c>
      <c r="E22" s="22"/>
      <c r="F22" s="22">
        <v>6480</v>
      </c>
      <c r="G22" s="22"/>
    </row>
    <row r="23" ht="18" customHeight="1" spans="1:7">
      <c r="A23" s="30" t="s">
        <v>94</v>
      </c>
      <c r="B23" s="69" t="s">
        <v>95</v>
      </c>
      <c r="C23" s="22">
        <v>6066285.62</v>
      </c>
      <c r="D23" s="22">
        <v>6066285.62</v>
      </c>
      <c r="E23" s="22">
        <v>6066285.62</v>
      </c>
      <c r="F23" s="22"/>
      <c r="G23" s="22"/>
    </row>
    <row r="24" ht="18" customHeight="1" spans="1:7">
      <c r="A24" s="30" t="s">
        <v>96</v>
      </c>
      <c r="B24" s="68" t="s">
        <v>97</v>
      </c>
      <c r="C24" s="22">
        <v>83118.96</v>
      </c>
      <c r="D24" s="22">
        <v>83118.96</v>
      </c>
      <c r="E24" s="22">
        <v>83118.96</v>
      </c>
      <c r="F24" s="22"/>
      <c r="G24" s="22"/>
    </row>
    <row r="25" ht="18" customHeight="1" spans="1:7">
      <c r="A25" s="30" t="s">
        <v>98</v>
      </c>
      <c r="B25" s="69" t="s">
        <v>97</v>
      </c>
      <c r="C25" s="22">
        <v>83118.96</v>
      </c>
      <c r="D25" s="22">
        <v>83118.96</v>
      </c>
      <c r="E25" s="22">
        <v>83118.96</v>
      </c>
      <c r="F25" s="22"/>
      <c r="G25" s="22"/>
    </row>
    <row r="26" ht="18" customHeight="1" spans="1:7">
      <c r="A26" s="30" t="s">
        <v>99</v>
      </c>
      <c r="B26" s="30" t="s">
        <v>100</v>
      </c>
      <c r="C26" s="22">
        <v>8041064.09</v>
      </c>
      <c r="D26" s="22">
        <v>8041064.09</v>
      </c>
      <c r="E26" s="22">
        <v>8041064.09</v>
      </c>
      <c r="F26" s="22"/>
      <c r="G26" s="22"/>
    </row>
    <row r="27" ht="18" customHeight="1" spans="1:7">
      <c r="A27" s="30" t="s">
        <v>101</v>
      </c>
      <c r="B27" s="68" t="s">
        <v>102</v>
      </c>
      <c r="C27" s="22">
        <v>8041064.09</v>
      </c>
      <c r="D27" s="22">
        <v>8041064.09</v>
      </c>
      <c r="E27" s="22">
        <v>8041064.09</v>
      </c>
      <c r="F27" s="22"/>
      <c r="G27" s="22"/>
    </row>
    <row r="28" ht="18" customHeight="1" spans="1:7">
      <c r="A28" s="30" t="s">
        <v>103</v>
      </c>
      <c r="B28" s="69" t="s">
        <v>104</v>
      </c>
      <c r="C28" s="22">
        <v>4391946.73</v>
      </c>
      <c r="D28" s="22">
        <v>4391946.73</v>
      </c>
      <c r="E28" s="22">
        <v>4391946.73</v>
      </c>
      <c r="F28" s="22"/>
      <c r="G28" s="22"/>
    </row>
    <row r="29" ht="18" customHeight="1" spans="1:7">
      <c r="A29" s="30" t="s">
        <v>105</v>
      </c>
      <c r="B29" s="69" t="s">
        <v>106</v>
      </c>
      <c r="C29" s="22">
        <v>345321.8</v>
      </c>
      <c r="D29" s="22">
        <v>345321.8</v>
      </c>
      <c r="E29" s="22">
        <v>345321.8</v>
      </c>
      <c r="F29" s="22"/>
      <c r="G29" s="22"/>
    </row>
    <row r="30" ht="18" customHeight="1" spans="1:7">
      <c r="A30" s="30" t="s">
        <v>107</v>
      </c>
      <c r="B30" s="69" t="s">
        <v>108</v>
      </c>
      <c r="C30" s="22">
        <v>3128939.06</v>
      </c>
      <c r="D30" s="22">
        <v>3128939.06</v>
      </c>
      <c r="E30" s="22">
        <v>3128939.06</v>
      </c>
      <c r="F30" s="22"/>
      <c r="G30" s="22"/>
    </row>
    <row r="31" ht="18" customHeight="1" spans="1:7">
      <c r="A31" s="30" t="s">
        <v>109</v>
      </c>
      <c r="B31" s="69" t="s">
        <v>110</v>
      </c>
      <c r="C31" s="22">
        <v>174856.5</v>
      </c>
      <c r="D31" s="22">
        <v>174856.5</v>
      </c>
      <c r="E31" s="22">
        <v>174856.5</v>
      </c>
      <c r="F31" s="22"/>
      <c r="G31" s="22"/>
    </row>
    <row r="32" ht="18" customHeight="1" spans="1:7">
      <c r="A32" s="30" t="s">
        <v>111</v>
      </c>
      <c r="B32" s="30" t="s">
        <v>112</v>
      </c>
      <c r="C32" s="22">
        <v>4941700.85</v>
      </c>
      <c r="D32" s="22">
        <v>4941700.85</v>
      </c>
      <c r="E32" s="22">
        <v>4941700.85</v>
      </c>
      <c r="F32" s="22"/>
      <c r="G32" s="22"/>
    </row>
    <row r="33" ht="18" customHeight="1" spans="1:7">
      <c r="A33" s="30" t="s">
        <v>113</v>
      </c>
      <c r="B33" s="68" t="s">
        <v>114</v>
      </c>
      <c r="C33" s="22">
        <v>4941700.85</v>
      </c>
      <c r="D33" s="22">
        <v>4941700.85</v>
      </c>
      <c r="E33" s="22">
        <v>4941700.85</v>
      </c>
      <c r="F33" s="22"/>
      <c r="G33" s="22"/>
    </row>
    <row r="34" ht="18" customHeight="1" spans="1:7">
      <c r="A34" s="30" t="s">
        <v>115</v>
      </c>
      <c r="B34" s="69" t="s">
        <v>116</v>
      </c>
      <c r="C34" s="22">
        <v>4941700.85</v>
      </c>
      <c r="D34" s="22">
        <v>4941700.85</v>
      </c>
      <c r="E34" s="22">
        <v>4941700.85</v>
      </c>
      <c r="F34" s="22"/>
      <c r="G34" s="22"/>
    </row>
    <row r="35" ht="18" customHeight="1" spans="1:7">
      <c r="A35" s="149" t="s">
        <v>117</v>
      </c>
      <c r="B35" s="150" t="s">
        <v>117</v>
      </c>
      <c r="C35" s="22">
        <v>129130367.9</v>
      </c>
      <c r="D35" s="22">
        <v>81103167.9</v>
      </c>
      <c r="E35" s="22">
        <v>60141047.72</v>
      </c>
      <c r="F35" s="22">
        <v>20962120.18</v>
      </c>
      <c r="G35" s="22">
        <v>48027200</v>
      </c>
    </row>
  </sheetData>
  <mergeCells count="7">
    <mergeCell ref="A2:G2"/>
    <mergeCell ref="A3:E3"/>
    <mergeCell ref="A4:B4"/>
    <mergeCell ref="D4:F4"/>
    <mergeCell ref="A35:B35"/>
    <mergeCell ref="C4:C5"/>
    <mergeCell ref="G4:G5"/>
  </mergeCells>
  <pageMargins left="0.75" right="0.75" top="1" bottom="1" header="0.5" footer="0.5"/>
  <pageSetup paperSize="9" scale="73" fitToHeight="0"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F7"/>
  <sheetViews>
    <sheetView showZeros="0" workbookViewId="0">
      <selection activeCell="C20" sqref="C20"/>
    </sheetView>
  </sheetViews>
  <sheetFormatPr defaultColWidth="9.12962962962963" defaultRowHeight="14.25" customHeight="1" outlineLevelRow="6" outlineLevelCol="5"/>
  <cols>
    <col min="1" max="1" width="27.4166666666667" customWidth="1"/>
    <col min="2" max="6" width="31.1759259259259" customWidth="1"/>
  </cols>
  <sheetData>
    <row r="1" ht="12" customHeight="1" spans="1:6">
      <c r="A1" s="136"/>
      <c r="B1" s="136"/>
      <c r="C1" s="65"/>
      <c r="F1" s="64" t="s">
        <v>140</v>
      </c>
    </row>
    <row r="2" ht="25.5" customHeight="1" spans="1:6">
      <c r="A2" s="137" t="s">
        <v>141</v>
      </c>
      <c r="B2" s="137"/>
      <c r="C2" s="137"/>
      <c r="D2" s="137"/>
      <c r="E2" s="137"/>
      <c r="F2" s="137"/>
    </row>
    <row r="3" ht="15.75" customHeight="1" spans="1:6">
      <c r="A3" s="4" t="str">
        <f>"单位名称："&amp;"中国人民政治协商会议云南省委员会办公厅"</f>
        <v>单位名称：中国人民政治协商会议云南省委员会办公厅</v>
      </c>
      <c r="B3" s="136"/>
      <c r="C3" s="65"/>
      <c r="F3" s="64" t="s">
        <v>142</v>
      </c>
    </row>
    <row r="4" ht="19.5" customHeight="1" spans="1:6">
      <c r="A4" s="9" t="s">
        <v>143</v>
      </c>
      <c r="B4" s="15" t="s">
        <v>144</v>
      </c>
      <c r="C4" s="10" t="s">
        <v>145</v>
      </c>
      <c r="D4" s="11"/>
      <c r="E4" s="12"/>
      <c r="F4" s="15" t="s">
        <v>146</v>
      </c>
    </row>
    <row r="5" ht="19.5" customHeight="1" spans="1:6">
      <c r="A5" s="17"/>
      <c r="B5" s="18"/>
      <c r="C5" s="66" t="s">
        <v>32</v>
      </c>
      <c r="D5" s="66" t="s">
        <v>147</v>
      </c>
      <c r="E5" s="66" t="s">
        <v>148</v>
      </c>
      <c r="F5" s="18"/>
    </row>
    <row r="6" ht="18.75" customHeight="1" spans="1:6">
      <c r="A6" s="138">
        <v>1</v>
      </c>
      <c r="B6" s="138">
        <v>2</v>
      </c>
      <c r="C6" s="139">
        <v>3</v>
      </c>
      <c r="D6" s="138">
        <v>4</v>
      </c>
      <c r="E6" s="138">
        <v>5</v>
      </c>
      <c r="F6" s="138">
        <v>6</v>
      </c>
    </row>
    <row r="7" ht="18.75" customHeight="1" spans="1:6">
      <c r="A7" s="140">
        <v>1890000</v>
      </c>
      <c r="B7" s="140">
        <v>1250000</v>
      </c>
      <c r="C7" s="141"/>
      <c r="D7" s="140"/>
      <c r="E7" s="140"/>
      <c r="F7" s="140">
        <v>640000</v>
      </c>
    </row>
  </sheetData>
  <mergeCells count="6">
    <mergeCell ref="A2:F2"/>
    <mergeCell ref="A3:D3"/>
    <mergeCell ref="C4:E4"/>
    <mergeCell ref="A4:A5"/>
    <mergeCell ref="B4:B5"/>
    <mergeCell ref="F4:F5"/>
  </mergeCells>
  <pageMargins left="0.75" right="0.75" top="1" bottom="1" header="0.5" footer="0.5"/>
  <pageSetup paperSize="9" scale="72" fitToHeight="0"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W143"/>
  <sheetViews>
    <sheetView showZeros="0" topLeftCell="B1" workbookViewId="0">
      <selection activeCell="I35" sqref="I35:I50"/>
    </sheetView>
  </sheetViews>
  <sheetFormatPr defaultColWidth="9.12962962962963" defaultRowHeight="14.25" customHeight="1"/>
  <cols>
    <col min="1" max="1" width="28.7037037037037" customWidth="1"/>
    <col min="2" max="3" width="23.8611111111111" customWidth="1"/>
    <col min="4" max="4" width="14.6018518518519" customWidth="1"/>
    <col min="5" max="5" width="18.462962962963" customWidth="1"/>
    <col min="6" max="6" width="14.7407407407407" customWidth="1"/>
    <col min="7" max="7" width="18.8796296296296" customWidth="1"/>
    <col min="8" max="13" width="15.3055555555556" customWidth="1"/>
    <col min="14" max="16" width="14.7407407407407" customWidth="1"/>
    <col min="17" max="17" width="14.8796296296296" customWidth="1"/>
    <col min="18" max="23" width="15.0277777777778" customWidth="1"/>
  </cols>
  <sheetData>
    <row r="1" ht="13.5" customHeight="1" spans="4:23">
      <c r="D1" s="1"/>
      <c r="E1" s="1"/>
      <c r="F1" s="1"/>
      <c r="G1" s="1"/>
      <c r="U1" s="130"/>
      <c r="W1" s="60" t="s">
        <v>149</v>
      </c>
    </row>
    <row r="2" ht="27.75" customHeight="1" spans="1:23">
      <c r="A2" s="28" t="s">
        <v>150</v>
      </c>
      <c r="B2" s="28"/>
      <c r="C2" s="28"/>
      <c r="D2" s="28"/>
      <c r="E2" s="28"/>
      <c r="F2" s="28"/>
      <c r="G2" s="28"/>
      <c r="H2" s="28"/>
      <c r="I2" s="28"/>
      <c r="J2" s="28"/>
      <c r="K2" s="28"/>
      <c r="L2" s="28"/>
      <c r="M2" s="28"/>
      <c r="N2" s="28"/>
      <c r="O2" s="28"/>
      <c r="P2" s="28"/>
      <c r="Q2" s="28"/>
      <c r="R2" s="28"/>
      <c r="S2" s="28"/>
      <c r="T2" s="28"/>
      <c r="U2" s="28"/>
      <c r="V2" s="28"/>
      <c r="W2" s="28"/>
    </row>
    <row r="3" ht="13.5" customHeight="1" spans="1:23">
      <c r="A3" s="4" t="str">
        <f>"单位名称："&amp;"中国人民政治协商会议云南省委员会办公厅"</f>
        <v>单位名称：中国人民政治协商会议云南省委员会办公厅</v>
      </c>
      <c r="B3" s="5"/>
      <c r="C3" s="5"/>
      <c r="D3" s="5"/>
      <c r="E3" s="5"/>
      <c r="F3" s="5"/>
      <c r="G3" s="5"/>
      <c r="H3" s="6"/>
      <c r="I3" s="6"/>
      <c r="J3" s="6"/>
      <c r="K3" s="6"/>
      <c r="L3" s="6"/>
      <c r="M3" s="6"/>
      <c r="N3" s="6"/>
      <c r="O3" s="6"/>
      <c r="P3" s="6"/>
      <c r="Q3" s="6"/>
      <c r="U3" s="130"/>
      <c r="W3" s="121" t="s">
        <v>142</v>
      </c>
    </row>
    <row r="4" ht="21.75" customHeight="1" spans="1:23">
      <c r="A4" s="8" t="s">
        <v>151</v>
      </c>
      <c r="B4" s="8" t="s">
        <v>152</v>
      </c>
      <c r="C4" s="8" t="s">
        <v>153</v>
      </c>
      <c r="D4" s="9" t="s">
        <v>154</v>
      </c>
      <c r="E4" s="9" t="s">
        <v>155</v>
      </c>
      <c r="F4" s="9" t="s">
        <v>156</v>
      </c>
      <c r="G4" s="9" t="s">
        <v>157</v>
      </c>
      <c r="H4" s="66" t="s">
        <v>158</v>
      </c>
      <c r="I4" s="66"/>
      <c r="J4" s="66"/>
      <c r="K4" s="66"/>
      <c r="L4" s="127"/>
      <c r="M4" s="127"/>
      <c r="N4" s="127"/>
      <c r="O4" s="127"/>
      <c r="P4" s="127"/>
      <c r="Q4" s="49"/>
      <c r="R4" s="66"/>
      <c r="S4" s="66"/>
      <c r="T4" s="66"/>
      <c r="U4" s="66"/>
      <c r="V4" s="66"/>
      <c r="W4" s="66"/>
    </row>
    <row r="5" ht="21.75" customHeight="1" spans="1:23">
      <c r="A5" s="13"/>
      <c r="B5" s="13"/>
      <c r="C5" s="13"/>
      <c r="D5" s="14"/>
      <c r="E5" s="14"/>
      <c r="F5" s="14"/>
      <c r="G5" s="14"/>
      <c r="H5" s="66" t="s">
        <v>30</v>
      </c>
      <c r="I5" s="49" t="s">
        <v>33</v>
      </c>
      <c r="J5" s="49"/>
      <c r="K5" s="49"/>
      <c r="L5" s="127"/>
      <c r="M5" s="127"/>
      <c r="N5" s="127" t="s">
        <v>159</v>
      </c>
      <c r="O5" s="127"/>
      <c r="P5" s="127"/>
      <c r="Q5" s="49" t="s">
        <v>36</v>
      </c>
      <c r="R5" s="66" t="s">
        <v>54</v>
      </c>
      <c r="S5" s="49"/>
      <c r="T5" s="49"/>
      <c r="U5" s="49"/>
      <c r="V5" s="49"/>
      <c r="W5" s="49"/>
    </row>
    <row r="6" ht="15" customHeight="1" spans="1:23">
      <c r="A6" s="16"/>
      <c r="B6" s="16"/>
      <c r="C6" s="16"/>
      <c r="D6" s="17"/>
      <c r="E6" s="17"/>
      <c r="F6" s="17"/>
      <c r="G6" s="17"/>
      <c r="H6" s="66"/>
      <c r="I6" s="49" t="s">
        <v>160</v>
      </c>
      <c r="J6" s="49" t="s">
        <v>161</v>
      </c>
      <c r="K6" s="49" t="s">
        <v>162</v>
      </c>
      <c r="L6" s="135" t="s">
        <v>163</v>
      </c>
      <c r="M6" s="135" t="s">
        <v>164</v>
      </c>
      <c r="N6" s="135" t="s">
        <v>33</v>
      </c>
      <c r="O6" s="135" t="s">
        <v>34</v>
      </c>
      <c r="P6" s="135" t="s">
        <v>35</v>
      </c>
      <c r="Q6" s="49"/>
      <c r="R6" s="49" t="s">
        <v>32</v>
      </c>
      <c r="S6" s="49" t="s">
        <v>43</v>
      </c>
      <c r="T6" s="49" t="s">
        <v>165</v>
      </c>
      <c r="U6" s="49" t="s">
        <v>39</v>
      </c>
      <c r="V6" s="49" t="s">
        <v>40</v>
      </c>
      <c r="W6" s="49" t="s">
        <v>41</v>
      </c>
    </row>
    <row r="7" ht="27.75" customHeight="1" spans="1:23">
      <c r="A7" s="16"/>
      <c r="B7" s="16"/>
      <c r="C7" s="16"/>
      <c r="D7" s="17"/>
      <c r="E7" s="17"/>
      <c r="F7" s="17"/>
      <c r="G7" s="17"/>
      <c r="H7" s="66"/>
      <c r="I7" s="49"/>
      <c r="J7" s="49"/>
      <c r="K7" s="49"/>
      <c r="L7" s="135"/>
      <c r="M7" s="135"/>
      <c r="N7" s="135"/>
      <c r="O7" s="135"/>
      <c r="P7" s="135"/>
      <c r="Q7" s="49"/>
      <c r="R7" s="49"/>
      <c r="S7" s="49"/>
      <c r="T7" s="49"/>
      <c r="U7" s="49"/>
      <c r="V7" s="49"/>
      <c r="W7" s="49"/>
    </row>
    <row r="8" ht="15" customHeight="1" spans="1:23">
      <c r="A8" s="132">
        <v>1</v>
      </c>
      <c r="B8" s="132">
        <v>2</v>
      </c>
      <c r="C8" s="132">
        <v>3</v>
      </c>
      <c r="D8" s="132">
        <v>4</v>
      </c>
      <c r="E8" s="132">
        <v>5</v>
      </c>
      <c r="F8" s="132">
        <v>6</v>
      </c>
      <c r="G8" s="132">
        <v>7</v>
      </c>
      <c r="H8" s="132">
        <v>8</v>
      </c>
      <c r="I8" s="132">
        <v>9</v>
      </c>
      <c r="J8" s="132">
        <v>10</v>
      </c>
      <c r="K8" s="132">
        <v>11</v>
      </c>
      <c r="L8" s="132">
        <v>12</v>
      </c>
      <c r="M8" s="132">
        <v>13</v>
      </c>
      <c r="N8" s="132">
        <v>14</v>
      </c>
      <c r="O8" s="132">
        <v>15</v>
      </c>
      <c r="P8" s="132">
        <v>16</v>
      </c>
      <c r="Q8" s="132">
        <v>17</v>
      </c>
      <c r="R8" s="132">
        <v>18</v>
      </c>
      <c r="S8" s="132">
        <v>19</v>
      </c>
      <c r="T8" s="132">
        <v>20</v>
      </c>
      <c r="U8" s="132">
        <v>21</v>
      </c>
      <c r="V8" s="132">
        <v>22</v>
      </c>
      <c r="W8" s="132">
        <v>23</v>
      </c>
    </row>
    <row r="9" ht="18.75" customHeight="1" spans="1:23">
      <c r="A9" s="23" t="s">
        <v>45</v>
      </c>
      <c r="B9" s="126"/>
      <c r="C9" s="23"/>
      <c r="D9" s="23"/>
      <c r="E9" s="23"/>
      <c r="F9" s="23"/>
      <c r="G9" s="23"/>
      <c r="H9" s="22">
        <v>81103167.9</v>
      </c>
      <c r="I9" s="22">
        <v>81103167.9</v>
      </c>
      <c r="J9" s="22">
        <v>17348477.36</v>
      </c>
      <c r="K9" s="22">
        <v>46209.21</v>
      </c>
      <c r="L9" s="22">
        <v>63708481.33</v>
      </c>
      <c r="M9" s="22"/>
      <c r="N9" s="22"/>
      <c r="O9" s="22"/>
      <c r="P9" s="22"/>
      <c r="Q9" s="22"/>
      <c r="R9" s="22"/>
      <c r="S9" s="22"/>
      <c r="T9" s="22"/>
      <c r="U9" s="22"/>
      <c r="V9" s="22"/>
      <c r="W9" s="22"/>
    </row>
    <row r="10" ht="31.4" customHeight="1" spans="1:23">
      <c r="A10" s="133" t="s">
        <v>45</v>
      </c>
      <c r="B10" s="126"/>
      <c r="C10" s="23"/>
      <c r="D10" s="23"/>
      <c r="E10" s="23"/>
      <c r="F10" s="23"/>
      <c r="G10" s="23"/>
      <c r="H10" s="22">
        <v>78624901.04</v>
      </c>
      <c r="I10" s="22">
        <v>78624901.04</v>
      </c>
      <c r="J10" s="22">
        <v>16731863.42</v>
      </c>
      <c r="K10" s="22"/>
      <c r="L10" s="22">
        <v>61893037.62</v>
      </c>
      <c r="M10" s="22"/>
      <c r="N10" s="22"/>
      <c r="O10" s="22"/>
      <c r="P10" s="22"/>
      <c r="Q10" s="22"/>
      <c r="R10" s="22"/>
      <c r="S10" s="22"/>
      <c r="T10" s="22"/>
      <c r="U10" s="22"/>
      <c r="V10" s="22"/>
      <c r="W10" s="22"/>
    </row>
    <row r="11" ht="31.4" customHeight="1" spans="1:23">
      <c r="A11" s="134" t="s">
        <v>45</v>
      </c>
      <c r="B11" s="126" t="s">
        <v>166</v>
      </c>
      <c r="C11" s="23" t="s">
        <v>167</v>
      </c>
      <c r="D11" s="23" t="s">
        <v>66</v>
      </c>
      <c r="E11" s="23" t="s">
        <v>67</v>
      </c>
      <c r="F11" s="23" t="s">
        <v>168</v>
      </c>
      <c r="G11" s="23" t="s">
        <v>169</v>
      </c>
      <c r="H11" s="22">
        <v>13929262.2</v>
      </c>
      <c r="I11" s="22">
        <v>13929262.2</v>
      </c>
      <c r="J11" s="22">
        <v>3482315.55</v>
      </c>
      <c r="K11" s="22"/>
      <c r="L11" s="22">
        <v>10446946.65</v>
      </c>
      <c r="M11" s="22"/>
      <c r="N11" s="22"/>
      <c r="O11" s="22"/>
      <c r="P11" s="22"/>
      <c r="Q11" s="22"/>
      <c r="R11" s="22"/>
      <c r="S11" s="22"/>
      <c r="T11" s="22"/>
      <c r="U11" s="22"/>
      <c r="V11" s="22"/>
      <c r="W11" s="22"/>
    </row>
    <row r="12" ht="31.4" customHeight="1" spans="1:23">
      <c r="A12" s="134" t="s">
        <v>45</v>
      </c>
      <c r="B12" s="126" t="s">
        <v>166</v>
      </c>
      <c r="C12" s="23" t="s">
        <v>167</v>
      </c>
      <c r="D12" s="23" t="s">
        <v>66</v>
      </c>
      <c r="E12" s="23" t="s">
        <v>67</v>
      </c>
      <c r="F12" s="23" t="s">
        <v>170</v>
      </c>
      <c r="G12" s="23" t="s">
        <v>171</v>
      </c>
      <c r="H12" s="22">
        <v>13973727.6</v>
      </c>
      <c r="I12" s="22">
        <v>13973727.6</v>
      </c>
      <c r="J12" s="22">
        <v>3493431.9</v>
      </c>
      <c r="K12" s="22"/>
      <c r="L12" s="22">
        <v>10480295.7</v>
      </c>
      <c r="M12" s="22"/>
      <c r="N12" s="22"/>
      <c r="O12" s="22"/>
      <c r="P12" s="22"/>
      <c r="Q12" s="22"/>
      <c r="R12" s="22"/>
      <c r="S12" s="22"/>
      <c r="T12" s="22"/>
      <c r="U12" s="22"/>
      <c r="V12" s="22"/>
      <c r="W12" s="22"/>
    </row>
    <row r="13" ht="31.4" customHeight="1" spans="1:23">
      <c r="A13" s="134" t="s">
        <v>45</v>
      </c>
      <c r="B13" s="126" t="s">
        <v>166</v>
      </c>
      <c r="C13" s="23" t="s">
        <v>167</v>
      </c>
      <c r="D13" s="23" t="s">
        <v>66</v>
      </c>
      <c r="E13" s="23" t="s">
        <v>67</v>
      </c>
      <c r="F13" s="23" t="s">
        <v>172</v>
      </c>
      <c r="G13" s="23" t="s">
        <v>173</v>
      </c>
      <c r="H13" s="22">
        <v>1226771.85</v>
      </c>
      <c r="I13" s="22">
        <v>1226771.85</v>
      </c>
      <c r="J13" s="22">
        <v>306692.96</v>
      </c>
      <c r="K13" s="22"/>
      <c r="L13" s="22">
        <v>920078.89</v>
      </c>
      <c r="M13" s="22"/>
      <c r="N13" s="22"/>
      <c r="O13" s="22"/>
      <c r="P13" s="22"/>
      <c r="Q13" s="22"/>
      <c r="R13" s="22"/>
      <c r="S13" s="22"/>
      <c r="T13" s="22"/>
      <c r="U13" s="22"/>
      <c r="V13" s="22"/>
      <c r="W13" s="22"/>
    </row>
    <row r="14" ht="31.4" customHeight="1" spans="1:23">
      <c r="A14" s="134" t="s">
        <v>45</v>
      </c>
      <c r="B14" s="126" t="s">
        <v>174</v>
      </c>
      <c r="C14" s="23" t="s">
        <v>175</v>
      </c>
      <c r="D14" s="23" t="s">
        <v>94</v>
      </c>
      <c r="E14" s="23" t="s">
        <v>95</v>
      </c>
      <c r="F14" s="23" t="s">
        <v>176</v>
      </c>
      <c r="G14" s="23" t="s">
        <v>177</v>
      </c>
      <c r="H14" s="22">
        <v>5296309.7</v>
      </c>
      <c r="I14" s="22">
        <v>5296309.7</v>
      </c>
      <c r="J14" s="22">
        <v>1324077.43</v>
      </c>
      <c r="K14" s="22"/>
      <c r="L14" s="22">
        <v>3972232.27</v>
      </c>
      <c r="M14" s="22"/>
      <c r="N14" s="22"/>
      <c r="O14" s="22"/>
      <c r="P14" s="22"/>
      <c r="Q14" s="22"/>
      <c r="R14" s="22"/>
      <c r="S14" s="22"/>
      <c r="T14" s="22"/>
      <c r="U14" s="22"/>
      <c r="V14" s="22"/>
      <c r="W14" s="22"/>
    </row>
    <row r="15" ht="31.4" customHeight="1" spans="1:23">
      <c r="A15" s="134" t="s">
        <v>45</v>
      </c>
      <c r="B15" s="126" t="s">
        <v>174</v>
      </c>
      <c r="C15" s="23" t="s">
        <v>175</v>
      </c>
      <c r="D15" s="23" t="s">
        <v>98</v>
      </c>
      <c r="E15" s="23" t="s">
        <v>97</v>
      </c>
      <c r="F15" s="23" t="s">
        <v>178</v>
      </c>
      <c r="G15" s="23" t="s">
        <v>179</v>
      </c>
      <c r="H15" s="22">
        <v>52518.51</v>
      </c>
      <c r="I15" s="22">
        <v>52518.51</v>
      </c>
      <c r="J15" s="22">
        <v>13129.63</v>
      </c>
      <c r="K15" s="22"/>
      <c r="L15" s="22">
        <v>39388.88</v>
      </c>
      <c r="M15" s="22"/>
      <c r="N15" s="22"/>
      <c r="O15" s="22"/>
      <c r="P15" s="22"/>
      <c r="Q15" s="22"/>
      <c r="R15" s="22"/>
      <c r="S15" s="22"/>
      <c r="T15" s="22"/>
      <c r="U15" s="22"/>
      <c r="V15" s="22"/>
      <c r="W15" s="22"/>
    </row>
    <row r="16" ht="31.4" customHeight="1" spans="1:23">
      <c r="A16" s="134" t="s">
        <v>45</v>
      </c>
      <c r="B16" s="126" t="s">
        <v>174</v>
      </c>
      <c r="C16" s="23" t="s">
        <v>175</v>
      </c>
      <c r="D16" s="23" t="s">
        <v>103</v>
      </c>
      <c r="E16" s="23" t="s">
        <v>104</v>
      </c>
      <c r="F16" s="23" t="s">
        <v>180</v>
      </c>
      <c r="G16" s="23" t="s">
        <v>181</v>
      </c>
      <c r="H16" s="22">
        <v>3310193.57</v>
      </c>
      <c r="I16" s="22">
        <v>3310193.57</v>
      </c>
      <c r="J16" s="22">
        <v>827548.39</v>
      </c>
      <c r="K16" s="22"/>
      <c r="L16" s="22">
        <v>2482645.18</v>
      </c>
      <c r="M16" s="22"/>
      <c r="N16" s="22"/>
      <c r="O16" s="22"/>
      <c r="P16" s="22"/>
      <c r="Q16" s="22"/>
      <c r="R16" s="22"/>
      <c r="S16" s="22"/>
      <c r="T16" s="22"/>
      <c r="U16" s="22"/>
      <c r="V16" s="22"/>
      <c r="W16" s="22"/>
    </row>
    <row r="17" ht="31.4" customHeight="1" spans="1:23">
      <c r="A17" s="134" t="s">
        <v>45</v>
      </c>
      <c r="B17" s="126" t="s">
        <v>174</v>
      </c>
      <c r="C17" s="23" t="s">
        <v>175</v>
      </c>
      <c r="D17" s="23" t="s">
        <v>103</v>
      </c>
      <c r="E17" s="23" t="s">
        <v>104</v>
      </c>
      <c r="F17" s="23" t="s">
        <v>182</v>
      </c>
      <c r="G17" s="23" t="s">
        <v>183</v>
      </c>
      <c r="H17" s="22">
        <v>945840</v>
      </c>
      <c r="I17" s="22">
        <v>945840</v>
      </c>
      <c r="J17" s="22">
        <v>236460</v>
      </c>
      <c r="K17" s="22"/>
      <c r="L17" s="22">
        <v>709380</v>
      </c>
      <c r="M17" s="22"/>
      <c r="N17" s="22"/>
      <c r="O17" s="22"/>
      <c r="P17" s="22"/>
      <c r="Q17" s="22"/>
      <c r="R17" s="22"/>
      <c r="S17" s="22"/>
      <c r="T17" s="22"/>
      <c r="U17" s="22"/>
      <c r="V17" s="22"/>
      <c r="W17" s="22"/>
    </row>
    <row r="18" ht="31.4" customHeight="1" spans="1:23">
      <c r="A18" s="134" t="s">
        <v>45</v>
      </c>
      <c r="B18" s="126" t="s">
        <v>174</v>
      </c>
      <c r="C18" s="23" t="s">
        <v>175</v>
      </c>
      <c r="D18" s="23" t="s">
        <v>107</v>
      </c>
      <c r="E18" s="23" t="s">
        <v>108</v>
      </c>
      <c r="F18" s="23" t="s">
        <v>184</v>
      </c>
      <c r="G18" s="23" t="s">
        <v>185</v>
      </c>
      <c r="H18" s="22">
        <v>2864518.09</v>
      </c>
      <c r="I18" s="22">
        <v>2864518.09</v>
      </c>
      <c r="J18" s="22">
        <v>716129.52</v>
      </c>
      <c r="K18" s="22"/>
      <c r="L18" s="22">
        <v>2148388.57</v>
      </c>
      <c r="M18" s="22"/>
      <c r="N18" s="22"/>
      <c r="O18" s="22"/>
      <c r="P18" s="22"/>
      <c r="Q18" s="22"/>
      <c r="R18" s="22"/>
      <c r="S18" s="22"/>
      <c r="T18" s="22"/>
      <c r="U18" s="22"/>
      <c r="V18" s="22"/>
      <c r="W18" s="22"/>
    </row>
    <row r="19" ht="31.4" customHeight="1" spans="1:23">
      <c r="A19" s="134" t="s">
        <v>45</v>
      </c>
      <c r="B19" s="126" t="s">
        <v>174</v>
      </c>
      <c r="C19" s="23" t="s">
        <v>175</v>
      </c>
      <c r="D19" s="23" t="s">
        <v>109</v>
      </c>
      <c r="E19" s="23" t="s">
        <v>110</v>
      </c>
      <c r="F19" s="23" t="s">
        <v>178</v>
      </c>
      <c r="G19" s="23" t="s">
        <v>179</v>
      </c>
      <c r="H19" s="22">
        <v>151515</v>
      </c>
      <c r="I19" s="22">
        <v>151515</v>
      </c>
      <c r="J19" s="22">
        <v>151515</v>
      </c>
      <c r="K19" s="22"/>
      <c r="L19" s="22"/>
      <c r="M19" s="22"/>
      <c r="N19" s="22"/>
      <c r="O19" s="22"/>
      <c r="P19" s="22"/>
      <c r="Q19" s="22"/>
      <c r="R19" s="22"/>
      <c r="S19" s="22"/>
      <c r="T19" s="22"/>
      <c r="U19" s="22"/>
      <c r="V19" s="22"/>
      <c r="W19" s="22"/>
    </row>
    <row r="20" ht="31.4" customHeight="1" spans="1:23">
      <c r="A20" s="134" t="s">
        <v>45</v>
      </c>
      <c r="B20" s="126" t="s">
        <v>186</v>
      </c>
      <c r="C20" s="23" t="s">
        <v>116</v>
      </c>
      <c r="D20" s="23" t="s">
        <v>115</v>
      </c>
      <c r="E20" s="23" t="s">
        <v>116</v>
      </c>
      <c r="F20" s="23" t="s">
        <v>187</v>
      </c>
      <c r="G20" s="23" t="s">
        <v>116</v>
      </c>
      <c r="H20" s="22">
        <v>4350820.19</v>
      </c>
      <c r="I20" s="22">
        <v>4350820.19</v>
      </c>
      <c r="J20" s="22">
        <v>1087705.05</v>
      </c>
      <c r="K20" s="22"/>
      <c r="L20" s="22">
        <v>3263115.14</v>
      </c>
      <c r="M20" s="22"/>
      <c r="N20" s="22"/>
      <c r="O20" s="22"/>
      <c r="P20" s="22"/>
      <c r="Q20" s="22"/>
      <c r="R20" s="22"/>
      <c r="S20" s="22"/>
      <c r="T20" s="22"/>
      <c r="U20" s="22"/>
      <c r="V20" s="22"/>
      <c r="W20" s="22"/>
    </row>
    <row r="21" ht="31.4" customHeight="1" spans="1:23">
      <c r="A21" s="134" t="s">
        <v>45</v>
      </c>
      <c r="B21" s="126" t="s">
        <v>188</v>
      </c>
      <c r="C21" s="23" t="s">
        <v>146</v>
      </c>
      <c r="D21" s="23" t="s">
        <v>66</v>
      </c>
      <c r="E21" s="23" t="s">
        <v>67</v>
      </c>
      <c r="F21" s="23" t="s">
        <v>189</v>
      </c>
      <c r="G21" s="23" t="s">
        <v>146</v>
      </c>
      <c r="H21" s="22">
        <v>640000</v>
      </c>
      <c r="I21" s="22">
        <v>640000</v>
      </c>
      <c r="J21" s="22">
        <v>160000</v>
      </c>
      <c r="K21" s="22"/>
      <c r="L21" s="22">
        <v>480000</v>
      </c>
      <c r="M21" s="22"/>
      <c r="N21" s="22"/>
      <c r="O21" s="22"/>
      <c r="P21" s="22"/>
      <c r="Q21" s="22"/>
      <c r="R21" s="22"/>
      <c r="S21" s="22"/>
      <c r="T21" s="22"/>
      <c r="U21" s="22"/>
      <c r="V21" s="22"/>
      <c r="W21" s="22"/>
    </row>
    <row r="22" ht="31.4" customHeight="1" spans="1:23">
      <c r="A22" s="134" t="s">
        <v>45</v>
      </c>
      <c r="B22" s="126" t="s">
        <v>190</v>
      </c>
      <c r="C22" s="23" t="s">
        <v>191</v>
      </c>
      <c r="D22" s="23" t="s">
        <v>66</v>
      </c>
      <c r="E22" s="23" t="s">
        <v>67</v>
      </c>
      <c r="F22" s="23" t="s">
        <v>192</v>
      </c>
      <c r="G22" s="23" t="s">
        <v>193</v>
      </c>
      <c r="H22" s="22">
        <v>2481570</v>
      </c>
      <c r="I22" s="22">
        <v>2481570</v>
      </c>
      <c r="J22" s="22">
        <v>620392.5</v>
      </c>
      <c r="K22" s="22"/>
      <c r="L22" s="22">
        <v>1861177.5</v>
      </c>
      <c r="M22" s="22"/>
      <c r="N22" s="22"/>
      <c r="O22" s="22"/>
      <c r="P22" s="22"/>
      <c r="Q22" s="22"/>
      <c r="R22" s="22"/>
      <c r="S22" s="22"/>
      <c r="T22" s="22"/>
      <c r="U22" s="22"/>
      <c r="V22" s="22"/>
      <c r="W22" s="22"/>
    </row>
    <row r="23" ht="31.4" customHeight="1" spans="1:23">
      <c r="A23" s="134" t="s">
        <v>45</v>
      </c>
      <c r="B23" s="126" t="s">
        <v>194</v>
      </c>
      <c r="C23" s="23" t="s">
        <v>195</v>
      </c>
      <c r="D23" s="23" t="s">
        <v>66</v>
      </c>
      <c r="E23" s="23" t="s">
        <v>67</v>
      </c>
      <c r="F23" s="23" t="s">
        <v>196</v>
      </c>
      <c r="G23" s="23" t="s">
        <v>195</v>
      </c>
      <c r="H23" s="22">
        <v>683932.26</v>
      </c>
      <c r="I23" s="22">
        <v>683932.26</v>
      </c>
      <c r="J23" s="22">
        <v>170983.07</v>
      </c>
      <c r="K23" s="22"/>
      <c r="L23" s="22">
        <v>512949.19</v>
      </c>
      <c r="M23" s="22"/>
      <c r="N23" s="22"/>
      <c r="O23" s="22"/>
      <c r="P23" s="22"/>
      <c r="Q23" s="22"/>
      <c r="R23" s="22"/>
      <c r="S23" s="22"/>
      <c r="T23" s="22"/>
      <c r="U23" s="22"/>
      <c r="V23" s="22"/>
      <c r="W23" s="22"/>
    </row>
    <row r="24" ht="31.4" customHeight="1" spans="1:23">
      <c r="A24" s="134" t="s">
        <v>45</v>
      </c>
      <c r="B24" s="126" t="s">
        <v>197</v>
      </c>
      <c r="C24" s="23" t="s">
        <v>198</v>
      </c>
      <c r="D24" s="23" t="s">
        <v>66</v>
      </c>
      <c r="E24" s="23" t="s">
        <v>67</v>
      </c>
      <c r="F24" s="23" t="s">
        <v>199</v>
      </c>
      <c r="G24" s="23" t="s">
        <v>200</v>
      </c>
      <c r="H24" s="22">
        <v>987619.17</v>
      </c>
      <c r="I24" s="22">
        <v>987619.17</v>
      </c>
      <c r="J24" s="22"/>
      <c r="K24" s="22"/>
      <c r="L24" s="22">
        <v>987619.17</v>
      </c>
      <c r="M24" s="22"/>
      <c r="N24" s="22"/>
      <c r="O24" s="22"/>
      <c r="P24" s="22"/>
      <c r="Q24" s="22"/>
      <c r="R24" s="22"/>
      <c r="S24" s="22"/>
      <c r="T24" s="22"/>
      <c r="U24" s="22"/>
      <c r="V24" s="22"/>
      <c r="W24" s="22"/>
    </row>
    <row r="25" ht="31.4" customHeight="1" spans="1:23">
      <c r="A25" s="134" t="s">
        <v>45</v>
      </c>
      <c r="B25" s="126" t="s">
        <v>197</v>
      </c>
      <c r="C25" s="23" t="s">
        <v>198</v>
      </c>
      <c r="D25" s="23" t="s">
        <v>66</v>
      </c>
      <c r="E25" s="23" t="s">
        <v>67</v>
      </c>
      <c r="F25" s="23" t="s">
        <v>201</v>
      </c>
      <c r="G25" s="23" t="s">
        <v>202</v>
      </c>
      <c r="H25" s="22">
        <v>30000</v>
      </c>
      <c r="I25" s="22">
        <v>30000</v>
      </c>
      <c r="J25" s="22">
        <v>7500</v>
      </c>
      <c r="K25" s="22"/>
      <c r="L25" s="22">
        <v>22500</v>
      </c>
      <c r="M25" s="22"/>
      <c r="N25" s="22"/>
      <c r="O25" s="22"/>
      <c r="P25" s="22"/>
      <c r="Q25" s="22"/>
      <c r="R25" s="22"/>
      <c r="S25" s="22"/>
      <c r="T25" s="22"/>
      <c r="U25" s="22"/>
      <c r="V25" s="22"/>
      <c r="W25" s="22"/>
    </row>
    <row r="26" ht="31.4" customHeight="1" spans="1:23">
      <c r="A26" s="134" t="s">
        <v>45</v>
      </c>
      <c r="B26" s="126" t="s">
        <v>197</v>
      </c>
      <c r="C26" s="23" t="s">
        <v>198</v>
      </c>
      <c r="D26" s="23" t="s">
        <v>66</v>
      </c>
      <c r="E26" s="23" t="s">
        <v>67</v>
      </c>
      <c r="F26" s="23" t="s">
        <v>203</v>
      </c>
      <c r="G26" s="23" t="s">
        <v>204</v>
      </c>
      <c r="H26" s="22">
        <v>800000</v>
      </c>
      <c r="I26" s="22">
        <v>800000</v>
      </c>
      <c r="J26" s="22">
        <v>200000</v>
      </c>
      <c r="K26" s="22"/>
      <c r="L26" s="22">
        <v>600000</v>
      </c>
      <c r="M26" s="22"/>
      <c r="N26" s="22"/>
      <c r="O26" s="22"/>
      <c r="P26" s="22"/>
      <c r="Q26" s="22"/>
      <c r="R26" s="22"/>
      <c r="S26" s="22"/>
      <c r="T26" s="22"/>
      <c r="U26" s="22"/>
      <c r="V26" s="22"/>
      <c r="W26" s="22"/>
    </row>
    <row r="27" ht="31.4" customHeight="1" spans="1:23">
      <c r="A27" s="134" t="s">
        <v>45</v>
      </c>
      <c r="B27" s="126" t="s">
        <v>197</v>
      </c>
      <c r="C27" s="23" t="s">
        <v>198</v>
      </c>
      <c r="D27" s="23" t="s">
        <v>66</v>
      </c>
      <c r="E27" s="23" t="s">
        <v>67</v>
      </c>
      <c r="F27" s="23" t="s">
        <v>205</v>
      </c>
      <c r="G27" s="23" t="s">
        <v>206</v>
      </c>
      <c r="H27" s="22">
        <v>1600000</v>
      </c>
      <c r="I27" s="22">
        <v>1600000</v>
      </c>
      <c r="J27" s="22">
        <v>400000</v>
      </c>
      <c r="K27" s="22"/>
      <c r="L27" s="22">
        <v>1200000</v>
      </c>
      <c r="M27" s="22"/>
      <c r="N27" s="22"/>
      <c r="O27" s="22"/>
      <c r="P27" s="22"/>
      <c r="Q27" s="22"/>
      <c r="R27" s="22"/>
      <c r="S27" s="22"/>
      <c r="T27" s="22"/>
      <c r="U27" s="22"/>
      <c r="V27" s="22"/>
      <c r="W27" s="22"/>
    </row>
    <row r="28" ht="31.4" customHeight="1" spans="1:23">
      <c r="A28" s="134" t="s">
        <v>45</v>
      </c>
      <c r="B28" s="126" t="s">
        <v>197</v>
      </c>
      <c r="C28" s="23" t="s">
        <v>198</v>
      </c>
      <c r="D28" s="23" t="s">
        <v>66</v>
      </c>
      <c r="E28" s="23" t="s">
        <v>67</v>
      </c>
      <c r="F28" s="23" t="s">
        <v>207</v>
      </c>
      <c r="G28" s="23" t="s">
        <v>208</v>
      </c>
      <c r="H28" s="22">
        <v>72511.4</v>
      </c>
      <c r="I28" s="22">
        <v>72511.4</v>
      </c>
      <c r="J28" s="22">
        <v>18127.85</v>
      </c>
      <c r="K28" s="22"/>
      <c r="L28" s="22">
        <v>54383.55</v>
      </c>
      <c r="M28" s="22"/>
      <c r="N28" s="22"/>
      <c r="O28" s="22"/>
      <c r="P28" s="22"/>
      <c r="Q28" s="22"/>
      <c r="R28" s="22"/>
      <c r="S28" s="22"/>
      <c r="T28" s="22"/>
      <c r="U28" s="22"/>
      <c r="V28" s="22"/>
      <c r="W28" s="22"/>
    </row>
    <row r="29" ht="31.4" customHeight="1" spans="1:23">
      <c r="A29" s="134" t="s">
        <v>45</v>
      </c>
      <c r="B29" s="126" t="s">
        <v>197</v>
      </c>
      <c r="C29" s="23" t="s">
        <v>198</v>
      </c>
      <c r="D29" s="23" t="s">
        <v>66</v>
      </c>
      <c r="E29" s="23" t="s">
        <v>67</v>
      </c>
      <c r="F29" s="23" t="s">
        <v>209</v>
      </c>
      <c r="G29" s="23" t="s">
        <v>210</v>
      </c>
      <c r="H29" s="22">
        <v>304791.91</v>
      </c>
      <c r="I29" s="22">
        <v>304791.91</v>
      </c>
      <c r="J29" s="22">
        <v>76197.98</v>
      </c>
      <c r="K29" s="22"/>
      <c r="L29" s="22">
        <v>228593.93</v>
      </c>
      <c r="M29" s="22"/>
      <c r="N29" s="22"/>
      <c r="O29" s="22"/>
      <c r="P29" s="22"/>
      <c r="Q29" s="22"/>
      <c r="R29" s="22"/>
      <c r="S29" s="22"/>
      <c r="T29" s="22"/>
      <c r="U29" s="22"/>
      <c r="V29" s="22"/>
      <c r="W29" s="22"/>
    </row>
    <row r="30" ht="31.4" customHeight="1" spans="1:23">
      <c r="A30" s="134" t="s">
        <v>45</v>
      </c>
      <c r="B30" s="126" t="s">
        <v>197</v>
      </c>
      <c r="C30" s="23" t="s">
        <v>198</v>
      </c>
      <c r="D30" s="23" t="s">
        <v>66</v>
      </c>
      <c r="E30" s="23" t="s">
        <v>67</v>
      </c>
      <c r="F30" s="23" t="s">
        <v>211</v>
      </c>
      <c r="G30" s="23" t="s">
        <v>212</v>
      </c>
      <c r="H30" s="22">
        <v>1200000</v>
      </c>
      <c r="I30" s="22">
        <v>1200000</v>
      </c>
      <c r="J30" s="22"/>
      <c r="K30" s="22"/>
      <c r="L30" s="22">
        <v>1200000</v>
      </c>
      <c r="M30" s="22"/>
      <c r="N30" s="22"/>
      <c r="O30" s="22"/>
      <c r="P30" s="22"/>
      <c r="Q30" s="22"/>
      <c r="R30" s="22"/>
      <c r="S30" s="22"/>
      <c r="T30" s="22"/>
      <c r="U30" s="22"/>
      <c r="V30" s="22"/>
      <c r="W30" s="22"/>
    </row>
    <row r="31" ht="31.4" customHeight="1" spans="1:23">
      <c r="A31" s="134" t="s">
        <v>45</v>
      </c>
      <c r="B31" s="126" t="s">
        <v>197</v>
      </c>
      <c r="C31" s="23" t="s">
        <v>198</v>
      </c>
      <c r="D31" s="23" t="s">
        <v>66</v>
      </c>
      <c r="E31" s="23" t="s">
        <v>67</v>
      </c>
      <c r="F31" s="23" t="s">
        <v>213</v>
      </c>
      <c r="G31" s="23" t="s">
        <v>214</v>
      </c>
      <c r="H31" s="22">
        <v>30000</v>
      </c>
      <c r="I31" s="22">
        <v>30000</v>
      </c>
      <c r="J31" s="22">
        <v>7500</v>
      </c>
      <c r="K31" s="22"/>
      <c r="L31" s="22">
        <v>22500</v>
      </c>
      <c r="M31" s="22"/>
      <c r="N31" s="22"/>
      <c r="O31" s="22"/>
      <c r="P31" s="22"/>
      <c r="Q31" s="22"/>
      <c r="R31" s="22"/>
      <c r="S31" s="22"/>
      <c r="T31" s="22"/>
      <c r="U31" s="22"/>
      <c r="V31" s="22"/>
      <c r="W31" s="22"/>
    </row>
    <row r="32" ht="31.4" customHeight="1" spans="1:23">
      <c r="A32" s="134" t="s">
        <v>45</v>
      </c>
      <c r="B32" s="126" t="s">
        <v>197</v>
      </c>
      <c r="C32" s="23" t="s">
        <v>198</v>
      </c>
      <c r="D32" s="23" t="s">
        <v>66</v>
      </c>
      <c r="E32" s="23" t="s">
        <v>67</v>
      </c>
      <c r="F32" s="23" t="s">
        <v>215</v>
      </c>
      <c r="G32" s="23" t="s">
        <v>216</v>
      </c>
      <c r="H32" s="22">
        <v>20000</v>
      </c>
      <c r="I32" s="22">
        <v>20000</v>
      </c>
      <c r="J32" s="22">
        <v>5000</v>
      </c>
      <c r="K32" s="22"/>
      <c r="L32" s="22">
        <v>15000</v>
      </c>
      <c r="M32" s="22"/>
      <c r="N32" s="22"/>
      <c r="O32" s="22"/>
      <c r="P32" s="22"/>
      <c r="Q32" s="22"/>
      <c r="R32" s="22"/>
      <c r="S32" s="22"/>
      <c r="T32" s="22"/>
      <c r="U32" s="22"/>
      <c r="V32" s="22"/>
      <c r="W32" s="22"/>
    </row>
    <row r="33" ht="31.4" customHeight="1" spans="1:23">
      <c r="A33" s="134" t="s">
        <v>45</v>
      </c>
      <c r="B33" s="126" t="s">
        <v>197</v>
      </c>
      <c r="C33" s="23" t="s">
        <v>198</v>
      </c>
      <c r="D33" s="23" t="s">
        <v>66</v>
      </c>
      <c r="E33" s="23" t="s">
        <v>67</v>
      </c>
      <c r="F33" s="23" t="s">
        <v>217</v>
      </c>
      <c r="G33" s="23" t="s">
        <v>218</v>
      </c>
      <c r="H33" s="22">
        <v>63382.71</v>
      </c>
      <c r="I33" s="22">
        <v>63382.71</v>
      </c>
      <c r="J33" s="22">
        <v>15845.68</v>
      </c>
      <c r="K33" s="22"/>
      <c r="L33" s="22">
        <v>47537.03</v>
      </c>
      <c r="M33" s="22"/>
      <c r="N33" s="22"/>
      <c r="O33" s="22"/>
      <c r="P33" s="22"/>
      <c r="Q33" s="22"/>
      <c r="R33" s="22"/>
      <c r="S33" s="22"/>
      <c r="T33" s="22"/>
      <c r="U33" s="22"/>
      <c r="V33" s="22"/>
      <c r="W33" s="22"/>
    </row>
    <row r="34" ht="31.4" customHeight="1" spans="1:23">
      <c r="A34" s="134" t="s">
        <v>45</v>
      </c>
      <c r="B34" s="126" t="s">
        <v>197</v>
      </c>
      <c r="C34" s="23" t="s">
        <v>198</v>
      </c>
      <c r="D34" s="23" t="s">
        <v>66</v>
      </c>
      <c r="E34" s="23" t="s">
        <v>67</v>
      </c>
      <c r="F34" s="23" t="s">
        <v>219</v>
      </c>
      <c r="G34" s="23" t="s">
        <v>220</v>
      </c>
      <c r="H34" s="22">
        <v>50000</v>
      </c>
      <c r="I34" s="22">
        <v>50000</v>
      </c>
      <c r="J34" s="22">
        <v>12500</v>
      </c>
      <c r="K34" s="22"/>
      <c r="L34" s="22">
        <v>37500</v>
      </c>
      <c r="M34" s="22"/>
      <c r="N34" s="22"/>
      <c r="O34" s="22"/>
      <c r="P34" s="22"/>
      <c r="Q34" s="22"/>
      <c r="R34" s="22"/>
      <c r="S34" s="22"/>
      <c r="T34" s="22"/>
      <c r="U34" s="22"/>
      <c r="V34" s="22"/>
      <c r="W34" s="22"/>
    </row>
    <row r="35" ht="31.4" customHeight="1" spans="1:23">
      <c r="A35" s="134" t="s">
        <v>45</v>
      </c>
      <c r="B35" s="126" t="s">
        <v>197</v>
      </c>
      <c r="C35" s="23" t="s">
        <v>198</v>
      </c>
      <c r="D35" s="23" t="s">
        <v>66</v>
      </c>
      <c r="E35" s="23" t="s">
        <v>67</v>
      </c>
      <c r="F35" s="23" t="s">
        <v>221</v>
      </c>
      <c r="G35" s="23" t="s">
        <v>222</v>
      </c>
      <c r="H35" s="22">
        <v>50000</v>
      </c>
      <c r="I35" s="22">
        <v>50000</v>
      </c>
      <c r="J35" s="22">
        <v>12500</v>
      </c>
      <c r="K35" s="22"/>
      <c r="L35" s="22">
        <v>37500</v>
      </c>
      <c r="M35" s="22"/>
      <c r="N35" s="22"/>
      <c r="O35" s="22"/>
      <c r="P35" s="22"/>
      <c r="Q35" s="22"/>
      <c r="R35" s="22"/>
      <c r="S35" s="22"/>
      <c r="T35" s="22"/>
      <c r="U35" s="22"/>
      <c r="V35" s="22"/>
      <c r="W35" s="22"/>
    </row>
    <row r="36" ht="31.4" customHeight="1" spans="1:23">
      <c r="A36" s="134" t="s">
        <v>45</v>
      </c>
      <c r="B36" s="126" t="s">
        <v>197</v>
      </c>
      <c r="C36" s="23" t="s">
        <v>198</v>
      </c>
      <c r="D36" s="23" t="s">
        <v>66</v>
      </c>
      <c r="E36" s="23" t="s">
        <v>67</v>
      </c>
      <c r="F36" s="23" t="s">
        <v>192</v>
      </c>
      <c r="G36" s="23" t="s">
        <v>193</v>
      </c>
      <c r="H36" s="22">
        <v>236340</v>
      </c>
      <c r="I36" s="22">
        <v>236340</v>
      </c>
      <c r="J36" s="22">
        <v>59085</v>
      </c>
      <c r="K36" s="22"/>
      <c r="L36" s="22">
        <v>177255</v>
      </c>
      <c r="M36" s="22"/>
      <c r="N36" s="22"/>
      <c r="O36" s="22"/>
      <c r="P36" s="22"/>
      <c r="Q36" s="22"/>
      <c r="R36" s="22"/>
      <c r="S36" s="22"/>
      <c r="T36" s="22"/>
      <c r="U36" s="22"/>
      <c r="V36" s="22"/>
      <c r="W36" s="22"/>
    </row>
    <row r="37" ht="31.4" customHeight="1" spans="1:23">
      <c r="A37" s="134" t="s">
        <v>45</v>
      </c>
      <c r="B37" s="126" t="s">
        <v>197</v>
      </c>
      <c r="C37" s="23" t="s">
        <v>198</v>
      </c>
      <c r="D37" s="23" t="s">
        <v>66</v>
      </c>
      <c r="E37" s="23" t="s">
        <v>67</v>
      </c>
      <c r="F37" s="23" t="s">
        <v>223</v>
      </c>
      <c r="G37" s="23" t="s">
        <v>224</v>
      </c>
      <c r="H37" s="22">
        <v>939907.08</v>
      </c>
      <c r="I37" s="22">
        <v>939907.08</v>
      </c>
      <c r="J37" s="22">
        <v>234976.77</v>
      </c>
      <c r="K37" s="22"/>
      <c r="L37" s="22">
        <v>704930.31</v>
      </c>
      <c r="M37" s="22"/>
      <c r="N37" s="22"/>
      <c r="O37" s="22"/>
      <c r="P37" s="22"/>
      <c r="Q37" s="22"/>
      <c r="R37" s="22"/>
      <c r="S37" s="22"/>
      <c r="T37" s="22"/>
      <c r="U37" s="22"/>
      <c r="V37" s="22"/>
      <c r="W37" s="22"/>
    </row>
    <row r="38" ht="31.4" customHeight="1" spans="1:23">
      <c r="A38" s="134" t="s">
        <v>45</v>
      </c>
      <c r="B38" s="126" t="s">
        <v>197</v>
      </c>
      <c r="C38" s="23" t="s">
        <v>198</v>
      </c>
      <c r="D38" s="23" t="s">
        <v>90</v>
      </c>
      <c r="E38" s="23" t="s">
        <v>91</v>
      </c>
      <c r="F38" s="23" t="s">
        <v>223</v>
      </c>
      <c r="G38" s="23" t="s">
        <v>224</v>
      </c>
      <c r="H38" s="22">
        <v>125460</v>
      </c>
      <c r="I38" s="22">
        <v>125460</v>
      </c>
      <c r="J38" s="22">
        <v>31365</v>
      </c>
      <c r="K38" s="22"/>
      <c r="L38" s="22">
        <v>94095</v>
      </c>
      <c r="M38" s="22"/>
      <c r="N38" s="22"/>
      <c r="O38" s="22"/>
      <c r="P38" s="22"/>
      <c r="Q38" s="22"/>
      <c r="R38" s="22"/>
      <c r="S38" s="22"/>
      <c r="T38" s="22"/>
      <c r="U38" s="22"/>
      <c r="V38" s="22"/>
      <c r="W38" s="22"/>
    </row>
    <row r="39" ht="31.4" customHeight="1" spans="1:23">
      <c r="A39" s="134" t="s">
        <v>45</v>
      </c>
      <c r="B39" s="126" t="s">
        <v>225</v>
      </c>
      <c r="C39" s="23" t="s">
        <v>226</v>
      </c>
      <c r="D39" s="23" t="s">
        <v>66</v>
      </c>
      <c r="E39" s="23" t="s">
        <v>67</v>
      </c>
      <c r="F39" s="23" t="s">
        <v>172</v>
      </c>
      <c r="G39" s="23" t="s">
        <v>173</v>
      </c>
      <c r="H39" s="22">
        <v>6842682</v>
      </c>
      <c r="I39" s="22">
        <v>6842682</v>
      </c>
      <c r="J39" s="22">
        <v>1710670.5</v>
      </c>
      <c r="K39" s="22"/>
      <c r="L39" s="22">
        <v>5132011.5</v>
      </c>
      <c r="M39" s="22"/>
      <c r="N39" s="22"/>
      <c r="O39" s="22"/>
      <c r="P39" s="22"/>
      <c r="Q39" s="22"/>
      <c r="R39" s="22"/>
      <c r="S39" s="22"/>
      <c r="T39" s="22"/>
      <c r="U39" s="22"/>
      <c r="V39" s="22"/>
      <c r="W39" s="22"/>
    </row>
    <row r="40" ht="31.4" customHeight="1" spans="1:23">
      <c r="A40" s="134" t="s">
        <v>45</v>
      </c>
      <c r="B40" s="126" t="s">
        <v>227</v>
      </c>
      <c r="C40" s="23" t="s">
        <v>133</v>
      </c>
      <c r="D40" s="23" t="s">
        <v>66</v>
      </c>
      <c r="E40" s="23" t="s">
        <v>67</v>
      </c>
      <c r="F40" s="23" t="s">
        <v>199</v>
      </c>
      <c r="G40" s="23" t="s">
        <v>200</v>
      </c>
      <c r="H40" s="22">
        <v>3100886.98</v>
      </c>
      <c r="I40" s="22">
        <v>3100886.98</v>
      </c>
      <c r="J40" s="22"/>
      <c r="K40" s="22"/>
      <c r="L40" s="22">
        <v>3100886.98</v>
      </c>
      <c r="M40" s="22"/>
      <c r="N40" s="22"/>
      <c r="O40" s="22"/>
      <c r="P40" s="22"/>
      <c r="Q40" s="22"/>
      <c r="R40" s="22"/>
      <c r="S40" s="22"/>
      <c r="T40" s="22"/>
      <c r="U40" s="22"/>
      <c r="V40" s="22"/>
      <c r="W40" s="22"/>
    </row>
    <row r="41" ht="31.4" customHeight="1" spans="1:23">
      <c r="A41" s="134" t="s">
        <v>45</v>
      </c>
      <c r="B41" s="126" t="s">
        <v>227</v>
      </c>
      <c r="C41" s="23" t="s">
        <v>133</v>
      </c>
      <c r="D41" s="23" t="s">
        <v>66</v>
      </c>
      <c r="E41" s="23" t="s">
        <v>67</v>
      </c>
      <c r="F41" s="23" t="s">
        <v>201</v>
      </c>
      <c r="G41" s="23" t="s">
        <v>202</v>
      </c>
      <c r="H41" s="22">
        <v>450000</v>
      </c>
      <c r="I41" s="22">
        <v>450000</v>
      </c>
      <c r="J41" s="22"/>
      <c r="K41" s="22"/>
      <c r="L41" s="22">
        <v>450000</v>
      </c>
      <c r="M41" s="22"/>
      <c r="N41" s="22"/>
      <c r="O41" s="22"/>
      <c r="P41" s="22"/>
      <c r="Q41" s="22"/>
      <c r="R41" s="22"/>
      <c r="S41" s="22"/>
      <c r="T41" s="22"/>
      <c r="U41" s="22"/>
      <c r="V41" s="22"/>
      <c r="W41" s="22"/>
    </row>
    <row r="42" ht="31.4" customHeight="1" spans="1:23">
      <c r="A42" s="134" t="s">
        <v>45</v>
      </c>
      <c r="B42" s="126" t="s">
        <v>227</v>
      </c>
      <c r="C42" s="23" t="s">
        <v>133</v>
      </c>
      <c r="D42" s="23" t="s">
        <v>66</v>
      </c>
      <c r="E42" s="23" t="s">
        <v>67</v>
      </c>
      <c r="F42" s="23" t="s">
        <v>203</v>
      </c>
      <c r="G42" s="23" t="s">
        <v>204</v>
      </c>
      <c r="H42" s="22">
        <v>100000</v>
      </c>
      <c r="I42" s="22">
        <v>100000</v>
      </c>
      <c r="J42" s="22"/>
      <c r="K42" s="22"/>
      <c r="L42" s="22">
        <v>100000</v>
      </c>
      <c r="M42" s="22"/>
      <c r="N42" s="22"/>
      <c r="O42" s="22"/>
      <c r="P42" s="22"/>
      <c r="Q42" s="22"/>
      <c r="R42" s="22"/>
      <c r="S42" s="22"/>
      <c r="T42" s="22"/>
      <c r="U42" s="22"/>
      <c r="V42" s="22"/>
      <c r="W42" s="22"/>
    </row>
    <row r="43" ht="31.4" customHeight="1" spans="1:23">
      <c r="A43" s="134" t="s">
        <v>45</v>
      </c>
      <c r="B43" s="126" t="s">
        <v>227</v>
      </c>
      <c r="C43" s="23" t="s">
        <v>133</v>
      </c>
      <c r="D43" s="23" t="s">
        <v>66</v>
      </c>
      <c r="E43" s="23" t="s">
        <v>67</v>
      </c>
      <c r="F43" s="23" t="s">
        <v>207</v>
      </c>
      <c r="G43" s="23" t="s">
        <v>208</v>
      </c>
      <c r="H43" s="22">
        <v>315488.6</v>
      </c>
      <c r="I43" s="22">
        <v>315488.6</v>
      </c>
      <c r="J43" s="22"/>
      <c r="K43" s="22"/>
      <c r="L43" s="22">
        <v>315488.6</v>
      </c>
      <c r="M43" s="22"/>
      <c r="N43" s="22"/>
      <c r="O43" s="22"/>
      <c r="P43" s="22"/>
      <c r="Q43" s="22"/>
      <c r="R43" s="22"/>
      <c r="S43" s="22"/>
      <c r="T43" s="22"/>
      <c r="U43" s="22"/>
      <c r="V43" s="22"/>
      <c r="W43" s="22"/>
    </row>
    <row r="44" ht="31.4" customHeight="1" spans="1:23">
      <c r="A44" s="134" t="s">
        <v>45</v>
      </c>
      <c r="B44" s="126" t="s">
        <v>227</v>
      </c>
      <c r="C44" s="23" t="s">
        <v>133</v>
      </c>
      <c r="D44" s="23" t="s">
        <v>66</v>
      </c>
      <c r="E44" s="23" t="s">
        <v>67</v>
      </c>
      <c r="F44" s="23" t="s">
        <v>209</v>
      </c>
      <c r="G44" s="23" t="s">
        <v>210</v>
      </c>
      <c r="H44" s="22">
        <v>120000</v>
      </c>
      <c r="I44" s="22">
        <v>120000</v>
      </c>
      <c r="J44" s="22"/>
      <c r="K44" s="22"/>
      <c r="L44" s="22">
        <v>120000</v>
      </c>
      <c r="M44" s="22"/>
      <c r="N44" s="22"/>
      <c r="O44" s="22"/>
      <c r="P44" s="22"/>
      <c r="Q44" s="22"/>
      <c r="R44" s="22"/>
      <c r="S44" s="22"/>
      <c r="T44" s="22"/>
      <c r="U44" s="22"/>
      <c r="V44" s="22"/>
      <c r="W44" s="22"/>
    </row>
    <row r="45" ht="31.4" customHeight="1" spans="1:23">
      <c r="A45" s="134" t="s">
        <v>45</v>
      </c>
      <c r="B45" s="126" t="s">
        <v>227</v>
      </c>
      <c r="C45" s="23" t="s">
        <v>133</v>
      </c>
      <c r="D45" s="23" t="s">
        <v>66</v>
      </c>
      <c r="E45" s="23" t="s">
        <v>67</v>
      </c>
      <c r="F45" s="23" t="s">
        <v>211</v>
      </c>
      <c r="G45" s="23" t="s">
        <v>212</v>
      </c>
      <c r="H45" s="22">
        <v>365000</v>
      </c>
      <c r="I45" s="22">
        <v>365000</v>
      </c>
      <c r="J45" s="22"/>
      <c r="K45" s="22"/>
      <c r="L45" s="22">
        <v>365000</v>
      </c>
      <c r="M45" s="22"/>
      <c r="N45" s="22"/>
      <c r="O45" s="22"/>
      <c r="P45" s="22"/>
      <c r="Q45" s="22"/>
      <c r="R45" s="22"/>
      <c r="S45" s="22"/>
      <c r="T45" s="22"/>
      <c r="U45" s="22"/>
      <c r="V45" s="22"/>
      <c r="W45" s="22"/>
    </row>
    <row r="46" ht="31.4" customHeight="1" spans="1:23">
      <c r="A46" s="134" t="s">
        <v>45</v>
      </c>
      <c r="B46" s="126" t="s">
        <v>227</v>
      </c>
      <c r="C46" s="23" t="s">
        <v>133</v>
      </c>
      <c r="D46" s="23" t="s">
        <v>66</v>
      </c>
      <c r="E46" s="23" t="s">
        <v>67</v>
      </c>
      <c r="F46" s="23" t="s">
        <v>213</v>
      </c>
      <c r="G46" s="23" t="s">
        <v>214</v>
      </c>
      <c r="H46" s="22">
        <v>177000</v>
      </c>
      <c r="I46" s="22">
        <v>177000</v>
      </c>
      <c r="J46" s="22"/>
      <c r="K46" s="22"/>
      <c r="L46" s="22">
        <v>177000</v>
      </c>
      <c r="M46" s="22"/>
      <c r="N46" s="22"/>
      <c r="O46" s="22"/>
      <c r="P46" s="22"/>
      <c r="Q46" s="22"/>
      <c r="R46" s="22"/>
      <c r="S46" s="22"/>
      <c r="T46" s="22"/>
      <c r="U46" s="22"/>
      <c r="V46" s="22"/>
      <c r="W46" s="22"/>
    </row>
    <row r="47" ht="31.4" customHeight="1" spans="1:23">
      <c r="A47" s="134" t="s">
        <v>45</v>
      </c>
      <c r="B47" s="126" t="s">
        <v>227</v>
      </c>
      <c r="C47" s="23" t="s">
        <v>133</v>
      </c>
      <c r="D47" s="23" t="s">
        <v>66</v>
      </c>
      <c r="E47" s="23" t="s">
        <v>67</v>
      </c>
      <c r="F47" s="23" t="s">
        <v>215</v>
      </c>
      <c r="G47" s="23" t="s">
        <v>216</v>
      </c>
      <c r="H47" s="22">
        <v>80000</v>
      </c>
      <c r="I47" s="22">
        <v>80000</v>
      </c>
      <c r="J47" s="22"/>
      <c r="K47" s="22"/>
      <c r="L47" s="22">
        <v>80000</v>
      </c>
      <c r="M47" s="22"/>
      <c r="N47" s="22"/>
      <c r="O47" s="22"/>
      <c r="P47" s="22"/>
      <c r="Q47" s="22"/>
      <c r="R47" s="22"/>
      <c r="S47" s="22"/>
      <c r="T47" s="22"/>
      <c r="U47" s="22"/>
      <c r="V47" s="22"/>
      <c r="W47" s="22"/>
    </row>
    <row r="48" ht="31.4" customHeight="1" spans="1:23">
      <c r="A48" s="134" t="s">
        <v>45</v>
      </c>
      <c r="B48" s="126" t="s">
        <v>227</v>
      </c>
      <c r="C48" s="23" t="s">
        <v>133</v>
      </c>
      <c r="D48" s="23" t="s">
        <v>66</v>
      </c>
      <c r="E48" s="23" t="s">
        <v>67</v>
      </c>
      <c r="F48" s="23" t="s">
        <v>217</v>
      </c>
      <c r="G48" s="23" t="s">
        <v>218</v>
      </c>
      <c r="H48" s="22">
        <v>572160</v>
      </c>
      <c r="I48" s="22">
        <v>572160</v>
      </c>
      <c r="J48" s="22"/>
      <c r="K48" s="22"/>
      <c r="L48" s="22">
        <v>572160</v>
      </c>
      <c r="M48" s="22"/>
      <c r="N48" s="22"/>
      <c r="O48" s="22"/>
      <c r="P48" s="22"/>
      <c r="Q48" s="22"/>
      <c r="R48" s="22"/>
      <c r="S48" s="22"/>
      <c r="T48" s="22"/>
      <c r="U48" s="22"/>
      <c r="V48" s="22"/>
      <c r="W48" s="22"/>
    </row>
    <row r="49" ht="31.4" customHeight="1" spans="1:23">
      <c r="A49" s="134" t="s">
        <v>45</v>
      </c>
      <c r="B49" s="126" t="s">
        <v>227</v>
      </c>
      <c r="C49" s="23" t="s">
        <v>133</v>
      </c>
      <c r="D49" s="23" t="s">
        <v>66</v>
      </c>
      <c r="E49" s="23" t="s">
        <v>67</v>
      </c>
      <c r="F49" s="23" t="s">
        <v>219</v>
      </c>
      <c r="G49" s="23" t="s">
        <v>220</v>
      </c>
      <c r="H49" s="22">
        <v>58400</v>
      </c>
      <c r="I49" s="22">
        <v>58400</v>
      </c>
      <c r="J49" s="22"/>
      <c r="K49" s="22"/>
      <c r="L49" s="22">
        <v>58400</v>
      </c>
      <c r="M49" s="22"/>
      <c r="N49" s="22"/>
      <c r="O49" s="22"/>
      <c r="P49" s="22"/>
      <c r="Q49" s="22"/>
      <c r="R49" s="22"/>
      <c r="S49" s="22"/>
      <c r="T49" s="22"/>
      <c r="U49" s="22"/>
      <c r="V49" s="22"/>
      <c r="W49" s="22"/>
    </row>
    <row r="50" ht="31.4" customHeight="1" spans="1:23">
      <c r="A50" s="134" t="s">
        <v>45</v>
      </c>
      <c r="B50" s="126" t="s">
        <v>227</v>
      </c>
      <c r="C50" s="23" t="s">
        <v>133</v>
      </c>
      <c r="D50" s="23" t="s">
        <v>66</v>
      </c>
      <c r="E50" s="23" t="s">
        <v>67</v>
      </c>
      <c r="F50" s="23" t="s">
        <v>221</v>
      </c>
      <c r="G50" s="23" t="s">
        <v>222</v>
      </c>
      <c r="H50" s="22">
        <v>951250</v>
      </c>
      <c r="I50" s="22">
        <v>951250</v>
      </c>
      <c r="J50" s="22"/>
      <c r="K50" s="22"/>
      <c r="L50" s="22">
        <v>951250</v>
      </c>
      <c r="M50" s="22"/>
      <c r="N50" s="22"/>
      <c r="O50" s="22"/>
      <c r="P50" s="22"/>
      <c r="Q50" s="22"/>
      <c r="R50" s="22"/>
      <c r="S50" s="22"/>
      <c r="T50" s="22"/>
      <c r="U50" s="22"/>
      <c r="V50" s="22"/>
      <c r="W50" s="22"/>
    </row>
    <row r="51" ht="31.4" customHeight="1" spans="1:23">
      <c r="A51" s="134" t="s">
        <v>45</v>
      </c>
      <c r="B51" s="126" t="s">
        <v>227</v>
      </c>
      <c r="C51" s="23" t="s">
        <v>133</v>
      </c>
      <c r="D51" s="23" t="s">
        <v>66</v>
      </c>
      <c r="E51" s="23" t="s">
        <v>67</v>
      </c>
      <c r="F51" s="23" t="s">
        <v>192</v>
      </c>
      <c r="G51" s="23" t="s">
        <v>193</v>
      </c>
      <c r="H51" s="22">
        <v>28000</v>
      </c>
      <c r="I51" s="22">
        <v>28000</v>
      </c>
      <c r="J51" s="22"/>
      <c r="K51" s="22"/>
      <c r="L51" s="22">
        <v>28000</v>
      </c>
      <c r="M51" s="22"/>
      <c r="N51" s="22"/>
      <c r="O51" s="22"/>
      <c r="P51" s="22"/>
      <c r="Q51" s="22"/>
      <c r="R51" s="22"/>
      <c r="S51" s="22"/>
      <c r="T51" s="22"/>
      <c r="U51" s="22"/>
      <c r="V51" s="22"/>
      <c r="W51" s="22"/>
    </row>
    <row r="52" ht="31.4" customHeight="1" spans="1:23">
      <c r="A52" s="134" t="s">
        <v>45</v>
      </c>
      <c r="B52" s="126" t="s">
        <v>227</v>
      </c>
      <c r="C52" s="23" t="s">
        <v>133</v>
      </c>
      <c r="D52" s="23" t="s">
        <v>66</v>
      </c>
      <c r="E52" s="23" t="s">
        <v>67</v>
      </c>
      <c r="F52" s="23" t="s">
        <v>223</v>
      </c>
      <c r="G52" s="23" t="s">
        <v>224</v>
      </c>
      <c r="H52" s="22">
        <v>2908914.42</v>
      </c>
      <c r="I52" s="22">
        <v>2908914.42</v>
      </c>
      <c r="J52" s="22"/>
      <c r="K52" s="22"/>
      <c r="L52" s="22">
        <v>2908914.42</v>
      </c>
      <c r="M52" s="22"/>
      <c r="N52" s="22"/>
      <c r="O52" s="22"/>
      <c r="P52" s="22"/>
      <c r="Q52" s="22"/>
      <c r="R52" s="22"/>
      <c r="S52" s="22"/>
      <c r="T52" s="22"/>
      <c r="U52" s="22"/>
      <c r="V52" s="22"/>
      <c r="W52" s="22"/>
    </row>
    <row r="53" ht="31.4" customHeight="1" spans="1:23">
      <c r="A53" s="134" t="s">
        <v>45</v>
      </c>
      <c r="B53" s="126" t="s">
        <v>227</v>
      </c>
      <c r="C53" s="23" t="s">
        <v>133</v>
      </c>
      <c r="D53" s="23" t="s">
        <v>66</v>
      </c>
      <c r="E53" s="23" t="s">
        <v>67</v>
      </c>
      <c r="F53" s="23" t="s">
        <v>228</v>
      </c>
      <c r="G53" s="23" t="s">
        <v>229</v>
      </c>
      <c r="H53" s="22">
        <v>180000</v>
      </c>
      <c r="I53" s="22">
        <v>180000</v>
      </c>
      <c r="J53" s="22"/>
      <c r="K53" s="22"/>
      <c r="L53" s="22">
        <v>180000</v>
      </c>
      <c r="M53" s="22"/>
      <c r="N53" s="22"/>
      <c r="O53" s="22"/>
      <c r="P53" s="22"/>
      <c r="Q53" s="22"/>
      <c r="R53" s="22"/>
      <c r="S53" s="22"/>
      <c r="T53" s="22"/>
      <c r="U53" s="22"/>
      <c r="V53" s="22"/>
      <c r="W53" s="22"/>
    </row>
    <row r="54" ht="31.4" customHeight="1" spans="1:23">
      <c r="A54" s="134" t="s">
        <v>45</v>
      </c>
      <c r="B54" s="126" t="s">
        <v>227</v>
      </c>
      <c r="C54" s="23" t="s">
        <v>133</v>
      </c>
      <c r="D54" s="23" t="s">
        <v>66</v>
      </c>
      <c r="E54" s="23" t="s">
        <v>67</v>
      </c>
      <c r="F54" s="23" t="s">
        <v>230</v>
      </c>
      <c r="G54" s="23" t="s">
        <v>231</v>
      </c>
      <c r="H54" s="22">
        <v>100000</v>
      </c>
      <c r="I54" s="22">
        <v>100000</v>
      </c>
      <c r="J54" s="22"/>
      <c r="K54" s="22"/>
      <c r="L54" s="22">
        <v>100000</v>
      </c>
      <c r="M54" s="22"/>
      <c r="N54" s="22"/>
      <c r="O54" s="22"/>
      <c r="P54" s="22"/>
      <c r="Q54" s="22"/>
      <c r="R54" s="22"/>
      <c r="S54" s="22"/>
      <c r="T54" s="22"/>
      <c r="U54" s="22"/>
      <c r="V54" s="22"/>
      <c r="W54" s="22"/>
    </row>
    <row r="55" ht="31.4" customHeight="1" spans="1:23">
      <c r="A55" s="134" t="s">
        <v>45</v>
      </c>
      <c r="B55" s="126" t="s">
        <v>227</v>
      </c>
      <c r="C55" s="23" t="s">
        <v>133</v>
      </c>
      <c r="D55" s="23" t="s">
        <v>70</v>
      </c>
      <c r="E55" s="23" t="s">
        <v>71</v>
      </c>
      <c r="F55" s="23" t="s">
        <v>230</v>
      </c>
      <c r="G55" s="23" t="s">
        <v>231</v>
      </c>
      <c r="H55" s="22">
        <v>97200</v>
      </c>
      <c r="I55" s="22">
        <v>97200</v>
      </c>
      <c r="J55" s="22"/>
      <c r="K55" s="22"/>
      <c r="L55" s="22">
        <v>97200</v>
      </c>
      <c r="M55" s="22"/>
      <c r="N55" s="22"/>
      <c r="O55" s="22"/>
      <c r="P55" s="22"/>
      <c r="Q55" s="22"/>
      <c r="R55" s="22"/>
      <c r="S55" s="22"/>
      <c r="T55" s="22"/>
      <c r="U55" s="22"/>
      <c r="V55" s="22"/>
      <c r="W55" s="22"/>
    </row>
    <row r="56" ht="31.4" customHeight="1" spans="1:23">
      <c r="A56" s="134" t="s">
        <v>45</v>
      </c>
      <c r="B56" s="126" t="s">
        <v>227</v>
      </c>
      <c r="C56" s="23" t="s">
        <v>133</v>
      </c>
      <c r="D56" s="23" t="s">
        <v>76</v>
      </c>
      <c r="E56" s="23" t="s">
        <v>77</v>
      </c>
      <c r="F56" s="23" t="s">
        <v>199</v>
      </c>
      <c r="G56" s="23" t="s">
        <v>200</v>
      </c>
      <c r="H56" s="22">
        <v>339300</v>
      </c>
      <c r="I56" s="22">
        <v>339300</v>
      </c>
      <c r="J56" s="22"/>
      <c r="K56" s="22"/>
      <c r="L56" s="22">
        <v>339300</v>
      </c>
      <c r="M56" s="22"/>
      <c r="N56" s="22"/>
      <c r="O56" s="22"/>
      <c r="P56" s="22"/>
      <c r="Q56" s="22"/>
      <c r="R56" s="22"/>
      <c r="S56" s="22"/>
      <c r="T56" s="22"/>
      <c r="U56" s="22"/>
      <c r="V56" s="22"/>
      <c r="W56" s="22"/>
    </row>
    <row r="57" ht="31.4" customHeight="1" spans="1:23">
      <c r="A57" s="134" t="s">
        <v>45</v>
      </c>
      <c r="B57" s="126" t="s">
        <v>227</v>
      </c>
      <c r="C57" s="23" t="s">
        <v>133</v>
      </c>
      <c r="D57" s="23" t="s">
        <v>76</v>
      </c>
      <c r="E57" s="23" t="s">
        <v>77</v>
      </c>
      <c r="F57" s="23" t="s">
        <v>211</v>
      </c>
      <c r="G57" s="23" t="s">
        <v>212</v>
      </c>
      <c r="H57" s="22">
        <v>20000</v>
      </c>
      <c r="I57" s="22">
        <v>20000</v>
      </c>
      <c r="J57" s="22"/>
      <c r="K57" s="22"/>
      <c r="L57" s="22">
        <v>20000</v>
      </c>
      <c r="M57" s="22"/>
      <c r="N57" s="22"/>
      <c r="O57" s="22"/>
      <c r="P57" s="22"/>
      <c r="Q57" s="22"/>
      <c r="R57" s="22"/>
      <c r="S57" s="22"/>
      <c r="T57" s="22"/>
      <c r="U57" s="22"/>
      <c r="V57" s="22"/>
      <c r="W57" s="22"/>
    </row>
    <row r="58" ht="31.4" customHeight="1" spans="1:23">
      <c r="A58" s="134" t="s">
        <v>45</v>
      </c>
      <c r="B58" s="126" t="s">
        <v>227</v>
      </c>
      <c r="C58" s="23" t="s">
        <v>133</v>
      </c>
      <c r="D58" s="23" t="s">
        <v>76</v>
      </c>
      <c r="E58" s="23" t="s">
        <v>77</v>
      </c>
      <c r="F58" s="23" t="s">
        <v>228</v>
      </c>
      <c r="G58" s="23" t="s">
        <v>229</v>
      </c>
      <c r="H58" s="22">
        <v>34400</v>
      </c>
      <c r="I58" s="22">
        <v>34400</v>
      </c>
      <c r="J58" s="22"/>
      <c r="K58" s="22"/>
      <c r="L58" s="22">
        <v>34400</v>
      </c>
      <c r="M58" s="22"/>
      <c r="N58" s="22"/>
      <c r="O58" s="22"/>
      <c r="P58" s="22"/>
      <c r="Q58" s="22"/>
      <c r="R58" s="22"/>
      <c r="S58" s="22"/>
      <c r="T58" s="22"/>
      <c r="U58" s="22"/>
      <c r="V58" s="22"/>
      <c r="W58" s="22"/>
    </row>
    <row r="59" ht="31.4" customHeight="1" spans="1:23">
      <c r="A59" s="134" t="s">
        <v>45</v>
      </c>
      <c r="B59" s="126" t="s">
        <v>227</v>
      </c>
      <c r="C59" s="23" t="s">
        <v>133</v>
      </c>
      <c r="D59" s="23" t="s">
        <v>78</v>
      </c>
      <c r="E59" s="23" t="s">
        <v>79</v>
      </c>
      <c r="F59" s="23" t="s">
        <v>207</v>
      </c>
      <c r="G59" s="23" t="s">
        <v>208</v>
      </c>
      <c r="H59" s="22">
        <v>2000</v>
      </c>
      <c r="I59" s="22">
        <v>2000</v>
      </c>
      <c r="J59" s="22"/>
      <c r="K59" s="22"/>
      <c r="L59" s="22">
        <v>2000</v>
      </c>
      <c r="M59" s="22"/>
      <c r="N59" s="22"/>
      <c r="O59" s="22"/>
      <c r="P59" s="22"/>
      <c r="Q59" s="22"/>
      <c r="R59" s="22"/>
      <c r="S59" s="22"/>
      <c r="T59" s="22"/>
      <c r="U59" s="22"/>
      <c r="V59" s="22"/>
      <c r="W59" s="22"/>
    </row>
    <row r="60" ht="31.4" customHeight="1" spans="1:23">
      <c r="A60" s="134" t="s">
        <v>45</v>
      </c>
      <c r="B60" s="126" t="s">
        <v>232</v>
      </c>
      <c r="C60" s="23" t="s">
        <v>167</v>
      </c>
      <c r="D60" s="23" t="s">
        <v>66</v>
      </c>
      <c r="E60" s="23" t="s">
        <v>67</v>
      </c>
      <c r="F60" s="23" t="s">
        <v>168</v>
      </c>
      <c r="G60" s="23" t="s">
        <v>169</v>
      </c>
      <c r="H60" s="22">
        <v>369079.2</v>
      </c>
      <c r="I60" s="22">
        <v>369079.2</v>
      </c>
      <c r="J60" s="22">
        <v>92269.8</v>
      </c>
      <c r="K60" s="22"/>
      <c r="L60" s="22">
        <v>276809.4</v>
      </c>
      <c r="M60" s="22"/>
      <c r="N60" s="22"/>
      <c r="O60" s="22"/>
      <c r="P60" s="22"/>
      <c r="Q60" s="22"/>
      <c r="R60" s="22"/>
      <c r="S60" s="22"/>
      <c r="T60" s="22"/>
      <c r="U60" s="22"/>
      <c r="V60" s="22"/>
      <c r="W60" s="22"/>
    </row>
    <row r="61" ht="31.4" customHeight="1" spans="1:23">
      <c r="A61" s="134" t="s">
        <v>45</v>
      </c>
      <c r="B61" s="126" t="s">
        <v>232</v>
      </c>
      <c r="C61" s="23" t="s">
        <v>167</v>
      </c>
      <c r="D61" s="23" t="s">
        <v>66</v>
      </c>
      <c r="E61" s="23" t="s">
        <v>67</v>
      </c>
      <c r="F61" s="23" t="s">
        <v>170</v>
      </c>
      <c r="G61" s="23" t="s">
        <v>171</v>
      </c>
      <c r="H61" s="22">
        <v>461223</v>
      </c>
      <c r="I61" s="22">
        <v>461223</v>
      </c>
      <c r="J61" s="22">
        <v>115305.75</v>
      </c>
      <c r="K61" s="22"/>
      <c r="L61" s="22">
        <v>345917.25</v>
      </c>
      <c r="M61" s="22"/>
      <c r="N61" s="22"/>
      <c r="O61" s="22"/>
      <c r="P61" s="22"/>
      <c r="Q61" s="22"/>
      <c r="R61" s="22"/>
      <c r="S61" s="22"/>
      <c r="T61" s="22"/>
      <c r="U61" s="22"/>
      <c r="V61" s="22"/>
      <c r="W61" s="22"/>
    </row>
    <row r="62" ht="31.4" customHeight="1" spans="1:23">
      <c r="A62" s="134" t="s">
        <v>45</v>
      </c>
      <c r="B62" s="126" t="s">
        <v>232</v>
      </c>
      <c r="C62" s="23" t="s">
        <v>167</v>
      </c>
      <c r="D62" s="23" t="s">
        <v>66</v>
      </c>
      <c r="E62" s="23" t="s">
        <v>67</v>
      </c>
      <c r="F62" s="23" t="s">
        <v>172</v>
      </c>
      <c r="G62" s="23" t="s">
        <v>173</v>
      </c>
      <c r="H62" s="22">
        <v>33381.6</v>
      </c>
      <c r="I62" s="22">
        <v>33381.6</v>
      </c>
      <c r="J62" s="22">
        <v>8345.4</v>
      </c>
      <c r="K62" s="22"/>
      <c r="L62" s="22">
        <v>25036.2</v>
      </c>
      <c r="M62" s="22"/>
      <c r="N62" s="22"/>
      <c r="O62" s="22"/>
      <c r="P62" s="22"/>
      <c r="Q62" s="22"/>
      <c r="R62" s="22"/>
      <c r="S62" s="22"/>
      <c r="T62" s="22"/>
      <c r="U62" s="22"/>
      <c r="V62" s="22"/>
      <c r="W62" s="22"/>
    </row>
    <row r="63" ht="31.4" customHeight="1" spans="1:23">
      <c r="A63" s="134" t="s">
        <v>45</v>
      </c>
      <c r="B63" s="126" t="s">
        <v>233</v>
      </c>
      <c r="C63" s="23" t="s">
        <v>175</v>
      </c>
      <c r="D63" s="23" t="s">
        <v>94</v>
      </c>
      <c r="E63" s="23" t="s">
        <v>95</v>
      </c>
      <c r="F63" s="23" t="s">
        <v>176</v>
      </c>
      <c r="G63" s="23" t="s">
        <v>177</v>
      </c>
      <c r="H63" s="22">
        <v>150157.73</v>
      </c>
      <c r="I63" s="22">
        <v>150157.73</v>
      </c>
      <c r="J63" s="22">
        <v>37539.43</v>
      </c>
      <c r="K63" s="22"/>
      <c r="L63" s="22">
        <v>112618.3</v>
      </c>
      <c r="M63" s="22"/>
      <c r="N63" s="22"/>
      <c r="O63" s="22"/>
      <c r="P63" s="22"/>
      <c r="Q63" s="22"/>
      <c r="R63" s="22"/>
      <c r="S63" s="22"/>
      <c r="T63" s="22"/>
      <c r="U63" s="22"/>
      <c r="V63" s="22"/>
      <c r="W63" s="22"/>
    </row>
    <row r="64" ht="31.4" customHeight="1" spans="1:23">
      <c r="A64" s="134" t="s">
        <v>45</v>
      </c>
      <c r="B64" s="126" t="s">
        <v>233</v>
      </c>
      <c r="C64" s="23" t="s">
        <v>175</v>
      </c>
      <c r="D64" s="23" t="s">
        <v>98</v>
      </c>
      <c r="E64" s="23" t="s">
        <v>97</v>
      </c>
      <c r="F64" s="23" t="s">
        <v>178</v>
      </c>
      <c r="G64" s="23" t="s">
        <v>179</v>
      </c>
      <c r="H64" s="22">
        <v>1536.77</v>
      </c>
      <c r="I64" s="22">
        <v>1536.77</v>
      </c>
      <c r="J64" s="22">
        <v>384.19</v>
      </c>
      <c r="K64" s="22"/>
      <c r="L64" s="22">
        <v>1152.58</v>
      </c>
      <c r="M64" s="22"/>
      <c r="N64" s="22"/>
      <c r="O64" s="22"/>
      <c r="P64" s="22"/>
      <c r="Q64" s="22"/>
      <c r="R64" s="22"/>
      <c r="S64" s="22"/>
      <c r="T64" s="22"/>
      <c r="U64" s="22"/>
      <c r="V64" s="22"/>
      <c r="W64" s="22"/>
    </row>
    <row r="65" ht="31.4" customHeight="1" spans="1:23">
      <c r="A65" s="134" t="s">
        <v>45</v>
      </c>
      <c r="B65" s="126" t="s">
        <v>233</v>
      </c>
      <c r="C65" s="23" t="s">
        <v>175</v>
      </c>
      <c r="D65" s="23" t="s">
        <v>103</v>
      </c>
      <c r="E65" s="23" t="s">
        <v>104</v>
      </c>
      <c r="F65" s="23" t="s">
        <v>180</v>
      </c>
      <c r="G65" s="23" t="s">
        <v>181</v>
      </c>
      <c r="H65" s="22">
        <v>93848.58</v>
      </c>
      <c r="I65" s="22">
        <v>93848.58</v>
      </c>
      <c r="J65" s="22">
        <v>23462.15</v>
      </c>
      <c r="K65" s="22"/>
      <c r="L65" s="22">
        <v>70386.43</v>
      </c>
      <c r="M65" s="22"/>
      <c r="N65" s="22"/>
      <c r="O65" s="22"/>
      <c r="P65" s="22"/>
      <c r="Q65" s="22"/>
      <c r="R65" s="22"/>
      <c r="S65" s="22"/>
      <c r="T65" s="22"/>
      <c r="U65" s="22"/>
      <c r="V65" s="22"/>
      <c r="W65" s="22"/>
    </row>
    <row r="66" ht="31.4" customHeight="1" spans="1:23">
      <c r="A66" s="134" t="s">
        <v>45</v>
      </c>
      <c r="B66" s="126" t="s">
        <v>233</v>
      </c>
      <c r="C66" s="23" t="s">
        <v>175</v>
      </c>
      <c r="D66" s="23" t="s">
        <v>107</v>
      </c>
      <c r="E66" s="23" t="s">
        <v>108</v>
      </c>
      <c r="F66" s="23" t="s">
        <v>184</v>
      </c>
      <c r="G66" s="23" t="s">
        <v>185</v>
      </c>
      <c r="H66" s="22">
        <v>53642.12</v>
      </c>
      <c r="I66" s="22">
        <v>53642.12</v>
      </c>
      <c r="J66" s="22">
        <v>13410.53</v>
      </c>
      <c r="K66" s="22"/>
      <c r="L66" s="22">
        <v>40231.59</v>
      </c>
      <c r="M66" s="22"/>
      <c r="N66" s="22"/>
      <c r="O66" s="22"/>
      <c r="P66" s="22"/>
      <c r="Q66" s="22"/>
      <c r="R66" s="22"/>
      <c r="S66" s="22"/>
      <c r="T66" s="22"/>
      <c r="U66" s="22"/>
      <c r="V66" s="22"/>
      <c r="W66" s="22"/>
    </row>
    <row r="67" ht="31.4" customHeight="1" spans="1:23">
      <c r="A67" s="134" t="s">
        <v>45</v>
      </c>
      <c r="B67" s="126" t="s">
        <v>233</v>
      </c>
      <c r="C67" s="23" t="s">
        <v>175</v>
      </c>
      <c r="D67" s="23" t="s">
        <v>109</v>
      </c>
      <c r="E67" s="23" t="s">
        <v>110</v>
      </c>
      <c r="F67" s="23" t="s">
        <v>178</v>
      </c>
      <c r="G67" s="23" t="s">
        <v>179</v>
      </c>
      <c r="H67" s="22">
        <v>3276</v>
      </c>
      <c r="I67" s="22">
        <v>3276</v>
      </c>
      <c r="J67" s="22">
        <v>3276</v>
      </c>
      <c r="K67" s="22"/>
      <c r="L67" s="22"/>
      <c r="M67" s="22"/>
      <c r="N67" s="22"/>
      <c r="O67" s="22"/>
      <c r="P67" s="22"/>
      <c r="Q67" s="22"/>
      <c r="R67" s="22"/>
      <c r="S67" s="22"/>
      <c r="T67" s="22"/>
      <c r="U67" s="22"/>
      <c r="V67" s="22"/>
      <c r="W67" s="22"/>
    </row>
    <row r="68" ht="31.4" customHeight="1" spans="1:23">
      <c r="A68" s="134" t="s">
        <v>45</v>
      </c>
      <c r="B68" s="126" t="s">
        <v>234</v>
      </c>
      <c r="C68" s="23" t="s">
        <v>116</v>
      </c>
      <c r="D68" s="23" t="s">
        <v>115</v>
      </c>
      <c r="E68" s="23" t="s">
        <v>116</v>
      </c>
      <c r="F68" s="23" t="s">
        <v>187</v>
      </c>
      <c r="G68" s="23" t="s">
        <v>116</v>
      </c>
      <c r="H68" s="22">
        <v>124579.98</v>
      </c>
      <c r="I68" s="22">
        <v>124579.98</v>
      </c>
      <c r="J68" s="22">
        <v>31145</v>
      </c>
      <c r="K68" s="22"/>
      <c r="L68" s="22">
        <v>93434.98</v>
      </c>
      <c r="M68" s="22"/>
      <c r="N68" s="22"/>
      <c r="O68" s="22"/>
      <c r="P68" s="22"/>
      <c r="Q68" s="22"/>
      <c r="R68" s="22"/>
      <c r="S68" s="22"/>
      <c r="T68" s="22"/>
      <c r="U68" s="22"/>
      <c r="V68" s="22"/>
      <c r="W68" s="22"/>
    </row>
    <row r="69" ht="31.4" customHeight="1" spans="1:23">
      <c r="A69" s="134" t="s">
        <v>45</v>
      </c>
      <c r="B69" s="126" t="s">
        <v>235</v>
      </c>
      <c r="C69" s="23" t="s">
        <v>191</v>
      </c>
      <c r="D69" s="23" t="s">
        <v>66</v>
      </c>
      <c r="E69" s="23" t="s">
        <v>67</v>
      </c>
      <c r="F69" s="23" t="s">
        <v>192</v>
      </c>
      <c r="G69" s="23" t="s">
        <v>193</v>
      </c>
      <c r="H69" s="22">
        <v>83160</v>
      </c>
      <c r="I69" s="22">
        <v>83160</v>
      </c>
      <c r="J69" s="22">
        <v>20790</v>
      </c>
      <c r="K69" s="22"/>
      <c r="L69" s="22">
        <v>62370</v>
      </c>
      <c r="M69" s="22"/>
      <c r="N69" s="22"/>
      <c r="O69" s="22"/>
      <c r="P69" s="22"/>
      <c r="Q69" s="22"/>
      <c r="R69" s="22"/>
      <c r="S69" s="22"/>
      <c r="T69" s="22"/>
      <c r="U69" s="22"/>
      <c r="V69" s="22"/>
      <c r="W69" s="22"/>
    </row>
    <row r="70" ht="31.4" customHeight="1" spans="1:23">
      <c r="A70" s="134" t="s">
        <v>45</v>
      </c>
      <c r="B70" s="126" t="s">
        <v>236</v>
      </c>
      <c r="C70" s="23" t="s">
        <v>195</v>
      </c>
      <c r="D70" s="23" t="s">
        <v>66</v>
      </c>
      <c r="E70" s="23" t="s">
        <v>67</v>
      </c>
      <c r="F70" s="23" t="s">
        <v>196</v>
      </c>
      <c r="G70" s="23" t="s">
        <v>195</v>
      </c>
      <c r="H70" s="22">
        <v>19641.12</v>
      </c>
      <c r="I70" s="22">
        <v>19641.12</v>
      </c>
      <c r="J70" s="22">
        <v>4910.28</v>
      </c>
      <c r="K70" s="22"/>
      <c r="L70" s="22">
        <v>14730.84</v>
      </c>
      <c r="M70" s="22"/>
      <c r="N70" s="22"/>
      <c r="O70" s="22"/>
      <c r="P70" s="22"/>
      <c r="Q70" s="22"/>
      <c r="R70" s="22"/>
      <c r="S70" s="22"/>
      <c r="T70" s="22"/>
      <c r="U70" s="22"/>
      <c r="V70" s="22"/>
      <c r="W70" s="22"/>
    </row>
    <row r="71" ht="31.4" customHeight="1" spans="1:23">
      <c r="A71" s="134" t="s">
        <v>45</v>
      </c>
      <c r="B71" s="126" t="s">
        <v>237</v>
      </c>
      <c r="C71" s="23" t="s">
        <v>198</v>
      </c>
      <c r="D71" s="23" t="s">
        <v>66</v>
      </c>
      <c r="E71" s="23" t="s">
        <v>67</v>
      </c>
      <c r="F71" s="23" t="s">
        <v>199</v>
      </c>
      <c r="G71" s="23" t="s">
        <v>200</v>
      </c>
      <c r="H71" s="22">
        <v>18038.82</v>
      </c>
      <c r="I71" s="22">
        <v>18038.82</v>
      </c>
      <c r="J71" s="22">
        <v>4509.71</v>
      </c>
      <c r="K71" s="22"/>
      <c r="L71" s="22">
        <v>13529.11</v>
      </c>
      <c r="M71" s="22"/>
      <c r="N71" s="22"/>
      <c r="O71" s="22"/>
      <c r="P71" s="22"/>
      <c r="Q71" s="22"/>
      <c r="R71" s="22"/>
      <c r="S71" s="22"/>
      <c r="T71" s="22"/>
      <c r="U71" s="22"/>
      <c r="V71" s="22"/>
      <c r="W71" s="22"/>
    </row>
    <row r="72" ht="31.4" customHeight="1" spans="1:23">
      <c r="A72" s="134" t="s">
        <v>45</v>
      </c>
      <c r="B72" s="126" t="s">
        <v>237</v>
      </c>
      <c r="C72" s="23" t="s">
        <v>198</v>
      </c>
      <c r="D72" s="23" t="s">
        <v>66</v>
      </c>
      <c r="E72" s="23" t="s">
        <v>67</v>
      </c>
      <c r="F72" s="23" t="s">
        <v>201</v>
      </c>
      <c r="G72" s="23" t="s">
        <v>202</v>
      </c>
      <c r="H72" s="22">
        <v>1101.49</v>
      </c>
      <c r="I72" s="22">
        <v>1101.49</v>
      </c>
      <c r="J72" s="22">
        <v>275.37</v>
      </c>
      <c r="K72" s="22"/>
      <c r="L72" s="22">
        <v>826.12</v>
      </c>
      <c r="M72" s="22"/>
      <c r="N72" s="22"/>
      <c r="O72" s="22"/>
      <c r="P72" s="22"/>
      <c r="Q72" s="22"/>
      <c r="R72" s="22"/>
      <c r="S72" s="22"/>
      <c r="T72" s="22"/>
      <c r="U72" s="22"/>
      <c r="V72" s="22"/>
      <c r="W72" s="22"/>
    </row>
    <row r="73" ht="31.4" customHeight="1" spans="1:23">
      <c r="A73" s="134" t="s">
        <v>45</v>
      </c>
      <c r="B73" s="126" t="s">
        <v>237</v>
      </c>
      <c r="C73" s="23" t="s">
        <v>198</v>
      </c>
      <c r="D73" s="23" t="s">
        <v>66</v>
      </c>
      <c r="E73" s="23" t="s">
        <v>67</v>
      </c>
      <c r="F73" s="23" t="s">
        <v>203</v>
      </c>
      <c r="G73" s="23" t="s">
        <v>204</v>
      </c>
      <c r="H73" s="22">
        <v>1557.23</v>
      </c>
      <c r="I73" s="22">
        <v>1557.23</v>
      </c>
      <c r="J73" s="22">
        <v>389.31</v>
      </c>
      <c r="K73" s="22"/>
      <c r="L73" s="22">
        <v>1167.92</v>
      </c>
      <c r="M73" s="22"/>
      <c r="N73" s="22"/>
      <c r="O73" s="22"/>
      <c r="P73" s="22"/>
      <c r="Q73" s="22"/>
      <c r="R73" s="22"/>
      <c r="S73" s="22"/>
      <c r="T73" s="22"/>
      <c r="U73" s="22"/>
      <c r="V73" s="22"/>
      <c r="W73" s="22"/>
    </row>
    <row r="74" ht="31.4" customHeight="1" spans="1:23">
      <c r="A74" s="134" t="s">
        <v>45</v>
      </c>
      <c r="B74" s="126" t="s">
        <v>237</v>
      </c>
      <c r="C74" s="23" t="s">
        <v>198</v>
      </c>
      <c r="D74" s="23" t="s">
        <v>66</v>
      </c>
      <c r="E74" s="23" t="s">
        <v>67</v>
      </c>
      <c r="F74" s="23" t="s">
        <v>205</v>
      </c>
      <c r="G74" s="23" t="s">
        <v>206</v>
      </c>
      <c r="H74" s="22">
        <v>1516.1</v>
      </c>
      <c r="I74" s="22">
        <v>1516.1</v>
      </c>
      <c r="J74" s="22">
        <v>379.03</v>
      </c>
      <c r="K74" s="22"/>
      <c r="L74" s="22">
        <v>1137.07</v>
      </c>
      <c r="M74" s="22"/>
      <c r="N74" s="22"/>
      <c r="O74" s="22"/>
      <c r="P74" s="22"/>
      <c r="Q74" s="22"/>
      <c r="R74" s="22"/>
      <c r="S74" s="22"/>
      <c r="T74" s="22"/>
      <c r="U74" s="22"/>
      <c r="V74" s="22"/>
      <c r="W74" s="22"/>
    </row>
    <row r="75" ht="31.4" customHeight="1" spans="1:23">
      <c r="A75" s="134" t="s">
        <v>45</v>
      </c>
      <c r="B75" s="126" t="s">
        <v>237</v>
      </c>
      <c r="C75" s="23" t="s">
        <v>198</v>
      </c>
      <c r="D75" s="23" t="s">
        <v>66</v>
      </c>
      <c r="E75" s="23" t="s">
        <v>67</v>
      </c>
      <c r="F75" s="23" t="s">
        <v>207</v>
      </c>
      <c r="G75" s="23" t="s">
        <v>208</v>
      </c>
      <c r="H75" s="22">
        <v>5011.84</v>
      </c>
      <c r="I75" s="22">
        <v>5011.84</v>
      </c>
      <c r="J75" s="22">
        <v>1252.96</v>
      </c>
      <c r="K75" s="22"/>
      <c r="L75" s="22">
        <v>3758.88</v>
      </c>
      <c r="M75" s="22"/>
      <c r="N75" s="22"/>
      <c r="O75" s="22"/>
      <c r="P75" s="22"/>
      <c r="Q75" s="22"/>
      <c r="R75" s="22"/>
      <c r="S75" s="22"/>
      <c r="T75" s="22"/>
      <c r="U75" s="22"/>
      <c r="V75" s="22"/>
      <c r="W75" s="22"/>
    </row>
    <row r="76" ht="31.4" customHeight="1" spans="1:23">
      <c r="A76" s="134" t="s">
        <v>45</v>
      </c>
      <c r="B76" s="126" t="s">
        <v>237</v>
      </c>
      <c r="C76" s="23" t="s">
        <v>198</v>
      </c>
      <c r="D76" s="23" t="s">
        <v>66</v>
      </c>
      <c r="E76" s="23" t="s">
        <v>67</v>
      </c>
      <c r="F76" s="23" t="s">
        <v>209</v>
      </c>
      <c r="G76" s="23" t="s">
        <v>210</v>
      </c>
      <c r="H76" s="22">
        <v>39277.54</v>
      </c>
      <c r="I76" s="22">
        <v>39277.54</v>
      </c>
      <c r="J76" s="22">
        <v>9819.39</v>
      </c>
      <c r="K76" s="22"/>
      <c r="L76" s="22">
        <v>29458.15</v>
      </c>
      <c r="M76" s="22"/>
      <c r="N76" s="22"/>
      <c r="O76" s="22"/>
      <c r="P76" s="22"/>
      <c r="Q76" s="22"/>
      <c r="R76" s="22"/>
      <c r="S76" s="22"/>
      <c r="T76" s="22"/>
      <c r="U76" s="22"/>
      <c r="V76" s="22"/>
      <c r="W76" s="22"/>
    </row>
    <row r="77" ht="31.4" customHeight="1" spans="1:23">
      <c r="A77" s="134" t="s">
        <v>45</v>
      </c>
      <c r="B77" s="126" t="s">
        <v>237</v>
      </c>
      <c r="C77" s="23" t="s">
        <v>198</v>
      </c>
      <c r="D77" s="23" t="s">
        <v>66</v>
      </c>
      <c r="E77" s="23" t="s">
        <v>67</v>
      </c>
      <c r="F77" s="23" t="s">
        <v>211</v>
      </c>
      <c r="G77" s="23" t="s">
        <v>212</v>
      </c>
      <c r="H77" s="22">
        <v>727.97</v>
      </c>
      <c r="I77" s="22">
        <v>727.97</v>
      </c>
      <c r="J77" s="22">
        <v>181.99</v>
      </c>
      <c r="K77" s="22"/>
      <c r="L77" s="22">
        <v>545.98</v>
      </c>
      <c r="M77" s="22"/>
      <c r="N77" s="22"/>
      <c r="O77" s="22"/>
      <c r="P77" s="22"/>
      <c r="Q77" s="22"/>
      <c r="R77" s="22"/>
      <c r="S77" s="22"/>
      <c r="T77" s="22"/>
      <c r="U77" s="22"/>
      <c r="V77" s="22"/>
      <c r="W77" s="22"/>
    </row>
    <row r="78" ht="31.4" customHeight="1" spans="1:23">
      <c r="A78" s="134" t="s">
        <v>45</v>
      </c>
      <c r="B78" s="126" t="s">
        <v>237</v>
      </c>
      <c r="C78" s="23" t="s">
        <v>198</v>
      </c>
      <c r="D78" s="23" t="s">
        <v>66</v>
      </c>
      <c r="E78" s="23" t="s">
        <v>67</v>
      </c>
      <c r="F78" s="23" t="s">
        <v>192</v>
      </c>
      <c r="G78" s="23" t="s">
        <v>193</v>
      </c>
      <c r="H78" s="22">
        <v>7920</v>
      </c>
      <c r="I78" s="22">
        <v>7920</v>
      </c>
      <c r="J78" s="22">
        <v>1980</v>
      </c>
      <c r="K78" s="22"/>
      <c r="L78" s="22">
        <v>5940</v>
      </c>
      <c r="M78" s="22"/>
      <c r="N78" s="22"/>
      <c r="O78" s="22"/>
      <c r="P78" s="22"/>
      <c r="Q78" s="22"/>
      <c r="R78" s="22"/>
      <c r="S78" s="22"/>
      <c r="T78" s="22"/>
      <c r="U78" s="22"/>
      <c r="V78" s="22"/>
      <c r="W78" s="22"/>
    </row>
    <row r="79" ht="31.4" customHeight="1" spans="1:23">
      <c r="A79" s="134" t="s">
        <v>45</v>
      </c>
      <c r="B79" s="126" t="s">
        <v>237</v>
      </c>
      <c r="C79" s="23" t="s">
        <v>198</v>
      </c>
      <c r="D79" s="23" t="s">
        <v>66</v>
      </c>
      <c r="E79" s="23" t="s">
        <v>67</v>
      </c>
      <c r="F79" s="23" t="s">
        <v>223</v>
      </c>
      <c r="G79" s="23" t="s">
        <v>224</v>
      </c>
      <c r="H79" s="22">
        <v>23818.47</v>
      </c>
      <c r="I79" s="22">
        <v>23818.47</v>
      </c>
      <c r="J79" s="22">
        <v>5954.62</v>
      </c>
      <c r="K79" s="22"/>
      <c r="L79" s="22">
        <v>17863.85</v>
      </c>
      <c r="M79" s="22"/>
      <c r="N79" s="22"/>
      <c r="O79" s="22"/>
      <c r="P79" s="22"/>
      <c r="Q79" s="22"/>
      <c r="R79" s="22"/>
      <c r="S79" s="22"/>
      <c r="T79" s="22"/>
      <c r="U79" s="22"/>
      <c r="V79" s="22"/>
      <c r="W79" s="22"/>
    </row>
    <row r="80" ht="31.4" customHeight="1" spans="1:23">
      <c r="A80" s="134" t="s">
        <v>45</v>
      </c>
      <c r="B80" s="126" t="s">
        <v>237</v>
      </c>
      <c r="C80" s="23" t="s">
        <v>198</v>
      </c>
      <c r="D80" s="23" t="s">
        <v>90</v>
      </c>
      <c r="E80" s="23" t="s">
        <v>91</v>
      </c>
      <c r="F80" s="23" t="s">
        <v>223</v>
      </c>
      <c r="G80" s="23" t="s">
        <v>224</v>
      </c>
      <c r="H80" s="22">
        <v>540</v>
      </c>
      <c r="I80" s="22">
        <v>540</v>
      </c>
      <c r="J80" s="22">
        <v>135</v>
      </c>
      <c r="K80" s="22"/>
      <c r="L80" s="22">
        <v>405</v>
      </c>
      <c r="M80" s="22"/>
      <c r="N80" s="22"/>
      <c r="O80" s="22"/>
      <c r="P80" s="22"/>
      <c r="Q80" s="22"/>
      <c r="R80" s="22"/>
      <c r="S80" s="22"/>
      <c r="T80" s="22"/>
      <c r="U80" s="22"/>
      <c r="V80" s="22"/>
      <c r="W80" s="22"/>
    </row>
    <row r="81" ht="31.4" customHeight="1" spans="1:23">
      <c r="A81" s="134" t="s">
        <v>45</v>
      </c>
      <c r="B81" s="126" t="s">
        <v>238</v>
      </c>
      <c r="C81" s="23" t="s">
        <v>226</v>
      </c>
      <c r="D81" s="23" t="s">
        <v>66</v>
      </c>
      <c r="E81" s="23" t="s">
        <v>67</v>
      </c>
      <c r="F81" s="23" t="s">
        <v>172</v>
      </c>
      <c r="G81" s="23" t="s">
        <v>173</v>
      </c>
      <c r="H81" s="22">
        <v>170100</v>
      </c>
      <c r="I81" s="22">
        <v>170100</v>
      </c>
      <c r="J81" s="22">
        <v>42525</v>
      </c>
      <c r="K81" s="22"/>
      <c r="L81" s="22">
        <v>127575</v>
      </c>
      <c r="M81" s="22"/>
      <c r="N81" s="22"/>
      <c r="O81" s="22"/>
      <c r="P81" s="22"/>
      <c r="Q81" s="22"/>
      <c r="R81" s="22"/>
      <c r="S81" s="22"/>
      <c r="T81" s="22"/>
      <c r="U81" s="22"/>
      <c r="V81" s="22"/>
      <c r="W81" s="22"/>
    </row>
    <row r="82" ht="31.4" customHeight="1" spans="1:23">
      <c r="A82" s="134" t="s">
        <v>45</v>
      </c>
      <c r="B82" s="126" t="s">
        <v>239</v>
      </c>
      <c r="C82" s="23" t="s">
        <v>167</v>
      </c>
      <c r="D82" s="23" t="s">
        <v>66</v>
      </c>
      <c r="E82" s="23" t="s">
        <v>67</v>
      </c>
      <c r="F82" s="23" t="s">
        <v>168</v>
      </c>
      <c r="G82" s="23" t="s">
        <v>169</v>
      </c>
      <c r="H82" s="22">
        <v>154312.2</v>
      </c>
      <c r="I82" s="22">
        <v>154312.2</v>
      </c>
      <c r="J82" s="22">
        <v>38578.05</v>
      </c>
      <c r="K82" s="22"/>
      <c r="L82" s="22">
        <v>115734.15</v>
      </c>
      <c r="M82" s="22"/>
      <c r="N82" s="22"/>
      <c r="O82" s="22"/>
      <c r="P82" s="22"/>
      <c r="Q82" s="22"/>
      <c r="R82" s="22"/>
      <c r="S82" s="22"/>
      <c r="T82" s="22"/>
      <c r="U82" s="22"/>
      <c r="V82" s="22"/>
      <c r="W82" s="22"/>
    </row>
    <row r="83" ht="31.4" customHeight="1" spans="1:23">
      <c r="A83" s="134" t="s">
        <v>45</v>
      </c>
      <c r="B83" s="126" t="s">
        <v>239</v>
      </c>
      <c r="C83" s="23" t="s">
        <v>167</v>
      </c>
      <c r="D83" s="23" t="s">
        <v>66</v>
      </c>
      <c r="E83" s="23" t="s">
        <v>67</v>
      </c>
      <c r="F83" s="23" t="s">
        <v>170</v>
      </c>
      <c r="G83" s="23" t="s">
        <v>171</v>
      </c>
      <c r="H83" s="22">
        <v>202381.2</v>
      </c>
      <c r="I83" s="22">
        <v>202381.2</v>
      </c>
      <c r="J83" s="22">
        <v>50595.3</v>
      </c>
      <c r="K83" s="22"/>
      <c r="L83" s="22">
        <v>151785.9</v>
      </c>
      <c r="M83" s="22"/>
      <c r="N83" s="22"/>
      <c r="O83" s="22"/>
      <c r="P83" s="22"/>
      <c r="Q83" s="22"/>
      <c r="R83" s="22"/>
      <c r="S83" s="22"/>
      <c r="T83" s="22"/>
      <c r="U83" s="22"/>
      <c r="V83" s="22"/>
      <c r="W83" s="22"/>
    </row>
    <row r="84" ht="31.4" customHeight="1" spans="1:23">
      <c r="A84" s="134" t="s">
        <v>45</v>
      </c>
      <c r="B84" s="126" t="s">
        <v>239</v>
      </c>
      <c r="C84" s="23" t="s">
        <v>167</v>
      </c>
      <c r="D84" s="23" t="s">
        <v>66</v>
      </c>
      <c r="E84" s="23" t="s">
        <v>67</v>
      </c>
      <c r="F84" s="23" t="s">
        <v>172</v>
      </c>
      <c r="G84" s="23" t="s">
        <v>173</v>
      </c>
      <c r="H84" s="22">
        <v>13984.35</v>
      </c>
      <c r="I84" s="22">
        <v>13984.35</v>
      </c>
      <c r="J84" s="22">
        <v>3496.09</v>
      </c>
      <c r="K84" s="22"/>
      <c r="L84" s="22">
        <v>10488.26</v>
      </c>
      <c r="M84" s="22"/>
      <c r="N84" s="22"/>
      <c r="O84" s="22"/>
      <c r="P84" s="22"/>
      <c r="Q84" s="22"/>
      <c r="R84" s="22"/>
      <c r="S84" s="22"/>
      <c r="T84" s="22"/>
      <c r="U84" s="22"/>
      <c r="V84" s="22"/>
      <c r="W84" s="22"/>
    </row>
    <row r="85" ht="31.4" customHeight="1" spans="1:23">
      <c r="A85" s="134" t="s">
        <v>45</v>
      </c>
      <c r="B85" s="126" t="s">
        <v>240</v>
      </c>
      <c r="C85" s="23" t="s">
        <v>175</v>
      </c>
      <c r="D85" s="23" t="s">
        <v>94</v>
      </c>
      <c r="E85" s="23" t="s">
        <v>95</v>
      </c>
      <c r="F85" s="23" t="s">
        <v>176</v>
      </c>
      <c r="G85" s="23" t="s">
        <v>177</v>
      </c>
      <c r="H85" s="22">
        <v>67303.32</v>
      </c>
      <c r="I85" s="22">
        <v>67303.32</v>
      </c>
      <c r="J85" s="22">
        <v>16825.83</v>
      </c>
      <c r="K85" s="22"/>
      <c r="L85" s="22">
        <v>50477.49</v>
      </c>
      <c r="M85" s="22"/>
      <c r="N85" s="22"/>
      <c r="O85" s="22"/>
      <c r="P85" s="22"/>
      <c r="Q85" s="22"/>
      <c r="R85" s="22"/>
      <c r="S85" s="22"/>
      <c r="T85" s="22"/>
      <c r="U85" s="22"/>
      <c r="V85" s="22"/>
      <c r="W85" s="22"/>
    </row>
    <row r="86" ht="31.4" customHeight="1" spans="1:23">
      <c r="A86" s="134" t="s">
        <v>45</v>
      </c>
      <c r="B86" s="126" t="s">
        <v>240</v>
      </c>
      <c r="C86" s="23" t="s">
        <v>175</v>
      </c>
      <c r="D86" s="23" t="s">
        <v>98</v>
      </c>
      <c r="E86" s="23" t="s">
        <v>97</v>
      </c>
      <c r="F86" s="23" t="s">
        <v>178</v>
      </c>
      <c r="G86" s="23" t="s">
        <v>179</v>
      </c>
      <c r="H86" s="22">
        <v>659.1</v>
      </c>
      <c r="I86" s="22">
        <v>659.1</v>
      </c>
      <c r="J86" s="22">
        <v>164.78</v>
      </c>
      <c r="K86" s="22"/>
      <c r="L86" s="22">
        <v>494.32</v>
      </c>
      <c r="M86" s="22"/>
      <c r="N86" s="22"/>
      <c r="O86" s="22"/>
      <c r="P86" s="22"/>
      <c r="Q86" s="22"/>
      <c r="R86" s="22"/>
      <c r="S86" s="22"/>
      <c r="T86" s="22"/>
      <c r="U86" s="22"/>
      <c r="V86" s="22"/>
      <c r="W86" s="22"/>
    </row>
    <row r="87" ht="31.4" customHeight="1" spans="1:23">
      <c r="A87" s="134" t="s">
        <v>45</v>
      </c>
      <c r="B87" s="126" t="s">
        <v>240</v>
      </c>
      <c r="C87" s="23" t="s">
        <v>175</v>
      </c>
      <c r="D87" s="23" t="s">
        <v>103</v>
      </c>
      <c r="E87" s="23" t="s">
        <v>104</v>
      </c>
      <c r="F87" s="23" t="s">
        <v>180</v>
      </c>
      <c r="G87" s="23" t="s">
        <v>181</v>
      </c>
      <c r="H87" s="22">
        <v>42064.58</v>
      </c>
      <c r="I87" s="22">
        <v>42064.58</v>
      </c>
      <c r="J87" s="22">
        <v>10516.15</v>
      </c>
      <c r="K87" s="22"/>
      <c r="L87" s="22">
        <v>31548.43</v>
      </c>
      <c r="M87" s="22"/>
      <c r="N87" s="22"/>
      <c r="O87" s="22"/>
      <c r="P87" s="22"/>
      <c r="Q87" s="22"/>
      <c r="R87" s="22"/>
      <c r="S87" s="22"/>
      <c r="T87" s="22"/>
      <c r="U87" s="22"/>
      <c r="V87" s="22"/>
      <c r="W87" s="22"/>
    </row>
    <row r="88" ht="31.4" customHeight="1" spans="1:23">
      <c r="A88" s="134" t="s">
        <v>45</v>
      </c>
      <c r="B88" s="126" t="s">
        <v>240</v>
      </c>
      <c r="C88" s="23" t="s">
        <v>175</v>
      </c>
      <c r="D88" s="23" t="s">
        <v>107</v>
      </c>
      <c r="E88" s="23" t="s">
        <v>108</v>
      </c>
      <c r="F88" s="23" t="s">
        <v>184</v>
      </c>
      <c r="G88" s="23" t="s">
        <v>185</v>
      </c>
      <c r="H88" s="22">
        <v>21032.29</v>
      </c>
      <c r="I88" s="22">
        <v>21032.29</v>
      </c>
      <c r="J88" s="22">
        <v>5258.07</v>
      </c>
      <c r="K88" s="22"/>
      <c r="L88" s="22">
        <v>15774.22</v>
      </c>
      <c r="M88" s="22"/>
      <c r="N88" s="22"/>
      <c r="O88" s="22"/>
      <c r="P88" s="22"/>
      <c r="Q88" s="22"/>
      <c r="R88" s="22"/>
      <c r="S88" s="22"/>
      <c r="T88" s="22"/>
      <c r="U88" s="22"/>
      <c r="V88" s="22"/>
      <c r="W88" s="22"/>
    </row>
    <row r="89" ht="31.4" customHeight="1" spans="1:23">
      <c r="A89" s="134" t="s">
        <v>45</v>
      </c>
      <c r="B89" s="126" t="s">
        <v>240</v>
      </c>
      <c r="C89" s="23" t="s">
        <v>175</v>
      </c>
      <c r="D89" s="23" t="s">
        <v>109</v>
      </c>
      <c r="E89" s="23" t="s">
        <v>110</v>
      </c>
      <c r="F89" s="23" t="s">
        <v>178</v>
      </c>
      <c r="G89" s="23" t="s">
        <v>179</v>
      </c>
      <c r="H89" s="22">
        <v>1228.5</v>
      </c>
      <c r="I89" s="22">
        <v>1228.5</v>
      </c>
      <c r="J89" s="22">
        <v>1228.5</v>
      </c>
      <c r="K89" s="22"/>
      <c r="L89" s="22"/>
      <c r="M89" s="22"/>
      <c r="N89" s="22"/>
      <c r="O89" s="22"/>
      <c r="P89" s="22"/>
      <c r="Q89" s="22"/>
      <c r="R89" s="22"/>
      <c r="S89" s="22"/>
      <c r="T89" s="22"/>
      <c r="U89" s="22"/>
      <c r="V89" s="22"/>
      <c r="W89" s="22"/>
    </row>
    <row r="90" ht="31.4" customHeight="1" spans="1:23">
      <c r="A90" s="134" t="s">
        <v>45</v>
      </c>
      <c r="B90" s="126" t="s">
        <v>241</v>
      </c>
      <c r="C90" s="23" t="s">
        <v>116</v>
      </c>
      <c r="D90" s="23" t="s">
        <v>115</v>
      </c>
      <c r="E90" s="23" t="s">
        <v>116</v>
      </c>
      <c r="F90" s="23" t="s">
        <v>187</v>
      </c>
      <c r="G90" s="23" t="s">
        <v>116</v>
      </c>
      <c r="H90" s="22">
        <v>57209.17</v>
      </c>
      <c r="I90" s="22">
        <v>57209.17</v>
      </c>
      <c r="J90" s="22">
        <v>14302.29</v>
      </c>
      <c r="K90" s="22"/>
      <c r="L90" s="22">
        <v>42906.88</v>
      </c>
      <c r="M90" s="22"/>
      <c r="N90" s="22"/>
      <c r="O90" s="22"/>
      <c r="P90" s="22"/>
      <c r="Q90" s="22"/>
      <c r="R90" s="22"/>
      <c r="S90" s="22"/>
      <c r="T90" s="22"/>
      <c r="U90" s="22"/>
      <c r="V90" s="22"/>
      <c r="W90" s="22"/>
    </row>
    <row r="91" ht="31.4" customHeight="1" spans="1:23">
      <c r="A91" s="134" t="s">
        <v>45</v>
      </c>
      <c r="B91" s="126" t="s">
        <v>242</v>
      </c>
      <c r="C91" s="23" t="s">
        <v>191</v>
      </c>
      <c r="D91" s="23" t="s">
        <v>66</v>
      </c>
      <c r="E91" s="23" t="s">
        <v>67</v>
      </c>
      <c r="F91" s="23" t="s">
        <v>192</v>
      </c>
      <c r="G91" s="23" t="s">
        <v>193</v>
      </c>
      <c r="H91" s="22">
        <v>28350</v>
      </c>
      <c r="I91" s="22">
        <v>28350</v>
      </c>
      <c r="J91" s="22">
        <v>7087.5</v>
      </c>
      <c r="K91" s="22"/>
      <c r="L91" s="22">
        <v>21262.5</v>
      </c>
      <c r="M91" s="22"/>
      <c r="N91" s="22"/>
      <c r="O91" s="22"/>
      <c r="P91" s="22"/>
      <c r="Q91" s="22"/>
      <c r="R91" s="22"/>
      <c r="S91" s="22"/>
      <c r="T91" s="22"/>
      <c r="U91" s="22"/>
      <c r="V91" s="22"/>
      <c r="W91" s="22"/>
    </row>
    <row r="92" ht="31.4" customHeight="1" spans="1:23">
      <c r="A92" s="134" t="s">
        <v>45</v>
      </c>
      <c r="B92" s="126" t="s">
        <v>243</v>
      </c>
      <c r="C92" s="23" t="s">
        <v>195</v>
      </c>
      <c r="D92" s="23" t="s">
        <v>66</v>
      </c>
      <c r="E92" s="23" t="s">
        <v>67</v>
      </c>
      <c r="F92" s="23" t="s">
        <v>196</v>
      </c>
      <c r="G92" s="23" t="s">
        <v>195</v>
      </c>
      <c r="H92" s="22">
        <v>8774.3</v>
      </c>
      <c r="I92" s="22">
        <v>8774.3</v>
      </c>
      <c r="J92" s="22">
        <v>2193.58</v>
      </c>
      <c r="K92" s="22"/>
      <c r="L92" s="22">
        <v>6580.72</v>
      </c>
      <c r="M92" s="22"/>
      <c r="N92" s="22"/>
      <c r="O92" s="22"/>
      <c r="P92" s="22"/>
      <c r="Q92" s="22"/>
      <c r="R92" s="22"/>
      <c r="S92" s="22"/>
      <c r="T92" s="22"/>
      <c r="U92" s="22"/>
      <c r="V92" s="22"/>
      <c r="W92" s="22"/>
    </row>
    <row r="93" ht="31.4" customHeight="1" spans="1:23">
      <c r="A93" s="134" t="s">
        <v>45</v>
      </c>
      <c r="B93" s="126" t="s">
        <v>244</v>
      </c>
      <c r="C93" s="23" t="s">
        <v>198</v>
      </c>
      <c r="D93" s="23" t="s">
        <v>66</v>
      </c>
      <c r="E93" s="23" t="s">
        <v>67</v>
      </c>
      <c r="F93" s="23" t="s">
        <v>199</v>
      </c>
      <c r="G93" s="23" t="s">
        <v>200</v>
      </c>
      <c r="H93" s="22">
        <v>7095.66</v>
      </c>
      <c r="I93" s="22">
        <v>7095.66</v>
      </c>
      <c r="J93" s="22">
        <v>1773.92</v>
      </c>
      <c r="K93" s="22"/>
      <c r="L93" s="22">
        <v>5321.74</v>
      </c>
      <c r="M93" s="22"/>
      <c r="N93" s="22"/>
      <c r="O93" s="22"/>
      <c r="P93" s="22"/>
      <c r="Q93" s="22"/>
      <c r="R93" s="22"/>
      <c r="S93" s="22"/>
      <c r="T93" s="22"/>
      <c r="U93" s="22"/>
      <c r="V93" s="22"/>
      <c r="W93" s="22"/>
    </row>
    <row r="94" ht="31.4" customHeight="1" spans="1:23">
      <c r="A94" s="134" t="s">
        <v>45</v>
      </c>
      <c r="B94" s="126" t="s">
        <v>244</v>
      </c>
      <c r="C94" s="23" t="s">
        <v>198</v>
      </c>
      <c r="D94" s="23" t="s">
        <v>66</v>
      </c>
      <c r="E94" s="23" t="s">
        <v>67</v>
      </c>
      <c r="F94" s="23" t="s">
        <v>201</v>
      </c>
      <c r="G94" s="23" t="s">
        <v>202</v>
      </c>
      <c r="H94" s="22">
        <v>472.07</v>
      </c>
      <c r="I94" s="22">
        <v>472.07</v>
      </c>
      <c r="J94" s="22">
        <v>118.02</v>
      </c>
      <c r="K94" s="22"/>
      <c r="L94" s="22">
        <v>354.05</v>
      </c>
      <c r="M94" s="22"/>
      <c r="N94" s="22"/>
      <c r="O94" s="22"/>
      <c r="P94" s="22"/>
      <c r="Q94" s="22"/>
      <c r="R94" s="22"/>
      <c r="S94" s="22"/>
      <c r="T94" s="22"/>
      <c r="U94" s="22"/>
      <c r="V94" s="22"/>
      <c r="W94" s="22"/>
    </row>
    <row r="95" ht="31.4" customHeight="1" spans="1:23">
      <c r="A95" s="134" t="s">
        <v>45</v>
      </c>
      <c r="B95" s="126" t="s">
        <v>244</v>
      </c>
      <c r="C95" s="23" t="s">
        <v>198</v>
      </c>
      <c r="D95" s="23" t="s">
        <v>66</v>
      </c>
      <c r="E95" s="23" t="s">
        <v>67</v>
      </c>
      <c r="F95" s="23" t="s">
        <v>203</v>
      </c>
      <c r="G95" s="23" t="s">
        <v>204</v>
      </c>
      <c r="H95" s="22">
        <v>667.39</v>
      </c>
      <c r="I95" s="22">
        <v>667.39</v>
      </c>
      <c r="J95" s="22">
        <v>166.85</v>
      </c>
      <c r="K95" s="22"/>
      <c r="L95" s="22">
        <v>500.54</v>
      </c>
      <c r="M95" s="22"/>
      <c r="N95" s="22"/>
      <c r="O95" s="22"/>
      <c r="P95" s="22"/>
      <c r="Q95" s="22"/>
      <c r="R95" s="22"/>
      <c r="S95" s="22"/>
      <c r="T95" s="22"/>
      <c r="U95" s="22"/>
      <c r="V95" s="22"/>
      <c r="W95" s="22"/>
    </row>
    <row r="96" ht="31.4" customHeight="1" spans="1:23">
      <c r="A96" s="134" t="s">
        <v>45</v>
      </c>
      <c r="B96" s="126" t="s">
        <v>244</v>
      </c>
      <c r="C96" s="23" t="s">
        <v>198</v>
      </c>
      <c r="D96" s="23" t="s">
        <v>66</v>
      </c>
      <c r="E96" s="23" t="s">
        <v>67</v>
      </c>
      <c r="F96" s="23" t="s">
        <v>205</v>
      </c>
      <c r="G96" s="23" t="s">
        <v>206</v>
      </c>
      <c r="H96" s="22">
        <v>649.76</v>
      </c>
      <c r="I96" s="22">
        <v>649.76</v>
      </c>
      <c r="J96" s="22">
        <v>162.44</v>
      </c>
      <c r="K96" s="22"/>
      <c r="L96" s="22">
        <v>487.32</v>
      </c>
      <c r="M96" s="22"/>
      <c r="N96" s="22"/>
      <c r="O96" s="22"/>
      <c r="P96" s="22"/>
      <c r="Q96" s="22"/>
      <c r="R96" s="22"/>
      <c r="S96" s="22"/>
      <c r="T96" s="22"/>
      <c r="U96" s="22"/>
      <c r="V96" s="22"/>
      <c r="W96" s="22"/>
    </row>
    <row r="97" ht="31.4" customHeight="1" spans="1:23">
      <c r="A97" s="134" t="s">
        <v>45</v>
      </c>
      <c r="B97" s="126" t="s">
        <v>244</v>
      </c>
      <c r="C97" s="23" t="s">
        <v>198</v>
      </c>
      <c r="D97" s="23" t="s">
        <v>66</v>
      </c>
      <c r="E97" s="23" t="s">
        <v>67</v>
      </c>
      <c r="F97" s="23" t="s">
        <v>207</v>
      </c>
      <c r="G97" s="23" t="s">
        <v>208</v>
      </c>
      <c r="H97" s="22">
        <v>2147.93</v>
      </c>
      <c r="I97" s="22">
        <v>2147.93</v>
      </c>
      <c r="J97" s="22">
        <v>536.98</v>
      </c>
      <c r="K97" s="22"/>
      <c r="L97" s="22">
        <v>1610.95</v>
      </c>
      <c r="M97" s="22"/>
      <c r="N97" s="22"/>
      <c r="O97" s="22"/>
      <c r="P97" s="22"/>
      <c r="Q97" s="22"/>
      <c r="R97" s="22"/>
      <c r="S97" s="22"/>
      <c r="T97" s="22"/>
      <c r="U97" s="22"/>
      <c r="V97" s="22"/>
      <c r="W97" s="22"/>
    </row>
    <row r="98" ht="31.4" customHeight="1" spans="1:23">
      <c r="A98" s="134" t="s">
        <v>45</v>
      </c>
      <c r="B98" s="126" t="s">
        <v>244</v>
      </c>
      <c r="C98" s="23" t="s">
        <v>198</v>
      </c>
      <c r="D98" s="23" t="s">
        <v>66</v>
      </c>
      <c r="E98" s="23" t="s">
        <v>67</v>
      </c>
      <c r="F98" s="23" t="s">
        <v>209</v>
      </c>
      <c r="G98" s="23" t="s">
        <v>210</v>
      </c>
      <c r="H98" s="22">
        <v>16833.23</v>
      </c>
      <c r="I98" s="22">
        <v>16833.23</v>
      </c>
      <c r="J98" s="22">
        <v>4208.31</v>
      </c>
      <c r="K98" s="22"/>
      <c r="L98" s="22">
        <v>12624.92</v>
      </c>
      <c r="M98" s="22"/>
      <c r="N98" s="22"/>
      <c r="O98" s="22"/>
      <c r="P98" s="22"/>
      <c r="Q98" s="22"/>
      <c r="R98" s="22"/>
      <c r="S98" s="22"/>
      <c r="T98" s="22"/>
      <c r="U98" s="22"/>
      <c r="V98" s="22"/>
      <c r="W98" s="22"/>
    </row>
    <row r="99" ht="31.4" customHeight="1" spans="1:23">
      <c r="A99" s="134" t="s">
        <v>45</v>
      </c>
      <c r="B99" s="126" t="s">
        <v>244</v>
      </c>
      <c r="C99" s="23" t="s">
        <v>198</v>
      </c>
      <c r="D99" s="23" t="s">
        <v>66</v>
      </c>
      <c r="E99" s="23" t="s">
        <v>67</v>
      </c>
      <c r="F99" s="23" t="s">
        <v>211</v>
      </c>
      <c r="G99" s="23" t="s">
        <v>212</v>
      </c>
      <c r="H99" s="22">
        <v>311.99</v>
      </c>
      <c r="I99" s="22">
        <v>311.99</v>
      </c>
      <c r="J99" s="22">
        <v>78</v>
      </c>
      <c r="K99" s="22"/>
      <c r="L99" s="22">
        <v>233.99</v>
      </c>
      <c r="M99" s="22"/>
      <c r="N99" s="22"/>
      <c r="O99" s="22"/>
      <c r="P99" s="22"/>
      <c r="Q99" s="22"/>
      <c r="R99" s="22"/>
      <c r="S99" s="22"/>
      <c r="T99" s="22"/>
      <c r="U99" s="22"/>
      <c r="V99" s="22"/>
      <c r="W99" s="22"/>
    </row>
    <row r="100" ht="31.4" customHeight="1" spans="1:23">
      <c r="A100" s="134" t="s">
        <v>45</v>
      </c>
      <c r="B100" s="126" t="s">
        <v>244</v>
      </c>
      <c r="C100" s="23" t="s">
        <v>198</v>
      </c>
      <c r="D100" s="23" t="s">
        <v>66</v>
      </c>
      <c r="E100" s="23" t="s">
        <v>67</v>
      </c>
      <c r="F100" s="23" t="s">
        <v>192</v>
      </c>
      <c r="G100" s="23" t="s">
        <v>193</v>
      </c>
      <c r="H100" s="22">
        <v>2700</v>
      </c>
      <c r="I100" s="22">
        <v>2700</v>
      </c>
      <c r="J100" s="22">
        <v>675</v>
      </c>
      <c r="K100" s="22"/>
      <c r="L100" s="22">
        <v>2025</v>
      </c>
      <c r="M100" s="22"/>
      <c r="N100" s="22"/>
      <c r="O100" s="22"/>
      <c r="P100" s="22"/>
      <c r="Q100" s="22"/>
      <c r="R100" s="22"/>
      <c r="S100" s="22"/>
      <c r="T100" s="22"/>
      <c r="U100" s="22"/>
      <c r="V100" s="22"/>
      <c r="W100" s="22"/>
    </row>
    <row r="101" ht="31.4" customHeight="1" spans="1:23">
      <c r="A101" s="134" t="s">
        <v>45</v>
      </c>
      <c r="B101" s="126" t="s">
        <v>244</v>
      </c>
      <c r="C101" s="23" t="s">
        <v>198</v>
      </c>
      <c r="D101" s="23" t="s">
        <v>66</v>
      </c>
      <c r="E101" s="23" t="s">
        <v>67</v>
      </c>
      <c r="F101" s="23" t="s">
        <v>223</v>
      </c>
      <c r="G101" s="23" t="s">
        <v>224</v>
      </c>
      <c r="H101" s="22">
        <v>10564.59</v>
      </c>
      <c r="I101" s="22">
        <v>10564.59</v>
      </c>
      <c r="J101" s="22">
        <v>2641.15</v>
      </c>
      <c r="K101" s="22"/>
      <c r="L101" s="22">
        <v>7923.44</v>
      </c>
      <c r="M101" s="22"/>
      <c r="N101" s="22"/>
      <c r="O101" s="22"/>
      <c r="P101" s="22"/>
      <c r="Q101" s="22"/>
      <c r="R101" s="22"/>
      <c r="S101" s="22"/>
      <c r="T101" s="22"/>
      <c r="U101" s="22"/>
      <c r="V101" s="22"/>
      <c r="W101" s="22"/>
    </row>
    <row r="102" ht="31.4" customHeight="1" spans="1:23">
      <c r="A102" s="134" t="s">
        <v>45</v>
      </c>
      <c r="B102" s="126" t="s">
        <v>245</v>
      </c>
      <c r="C102" s="23" t="s">
        <v>226</v>
      </c>
      <c r="D102" s="23" t="s">
        <v>66</v>
      </c>
      <c r="E102" s="23" t="s">
        <v>67</v>
      </c>
      <c r="F102" s="23" t="s">
        <v>172</v>
      </c>
      <c r="G102" s="23" t="s">
        <v>173</v>
      </c>
      <c r="H102" s="22">
        <v>91098</v>
      </c>
      <c r="I102" s="22">
        <v>91098</v>
      </c>
      <c r="J102" s="22">
        <v>22774.5</v>
      </c>
      <c r="K102" s="22"/>
      <c r="L102" s="22">
        <v>68323.5</v>
      </c>
      <c r="M102" s="22"/>
      <c r="N102" s="22"/>
      <c r="O102" s="22"/>
      <c r="P102" s="22"/>
      <c r="Q102" s="22"/>
      <c r="R102" s="22"/>
      <c r="S102" s="22"/>
      <c r="T102" s="22"/>
      <c r="U102" s="22"/>
      <c r="V102" s="22"/>
      <c r="W102" s="22"/>
    </row>
    <row r="103" ht="31.4" customHeight="1" spans="1:23">
      <c r="A103" s="134" t="s">
        <v>45</v>
      </c>
      <c r="B103" s="126" t="s">
        <v>246</v>
      </c>
      <c r="C103" s="23" t="s">
        <v>247</v>
      </c>
      <c r="D103" s="23" t="s">
        <v>78</v>
      </c>
      <c r="E103" s="23" t="s">
        <v>79</v>
      </c>
      <c r="F103" s="23" t="s">
        <v>168</v>
      </c>
      <c r="G103" s="23" t="s">
        <v>169</v>
      </c>
      <c r="H103" s="22">
        <v>837336</v>
      </c>
      <c r="I103" s="22">
        <v>837336</v>
      </c>
      <c r="J103" s="22">
        <v>209334</v>
      </c>
      <c r="K103" s="22"/>
      <c r="L103" s="22">
        <v>628002</v>
      </c>
      <c r="M103" s="22"/>
      <c r="N103" s="22"/>
      <c r="O103" s="22"/>
      <c r="P103" s="22"/>
      <c r="Q103" s="22"/>
      <c r="R103" s="22"/>
      <c r="S103" s="22"/>
      <c r="T103" s="22"/>
      <c r="U103" s="22"/>
      <c r="V103" s="22"/>
      <c r="W103" s="22"/>
    </row>
    <row r="104" ht="31.4" customHeight="1" spans="1:23">
      <c r="A104" s="134" t="s">
        <v>45</v>
      </c>
      <c r="B104" s="126" t="s">
        <v>246</v>
      </c>
      <c r="C104" s="23" t="s">
        <v>247</v>
      </c>
      <c r="D104" s="23" t="s">
        <v>78</v>
      </c>
      <c r="E104" s="23" t="s">
        <v>79</v>
      </c>
      <c r="F104" s="23" t="s">
        <v>170</v>
      </c>
      <c r="G104" s="23" t="s">
        <v>171</v>
      </c>
      <c r="H104" s="22">
        <v>96</v>
      </c>
      <c r="I104" s="22">
        <v>96</v>
      </c>
      <c r="J104" s="22">
        <v>24</v>
      </c>
      <c r="K104" s="22"/>
      <c r="L104" s="22">
        <v>72</v>
      </c>
      <c r="M104" s="22"/>
      <c r="N104" s="22"/>
      <c r="O104" s="22"/>
      <c r="P104" s="22"/>
      <c r="Q104" s="22"/>
      <c r="R104" s="22"/>
      <c r="S104" s="22"/>
      <c r="T104" s="22"/>
      <c r="U104" s="22"/>
      <c r="V104" s="22"/>
      <c r="W104" s="22"/>
    </row>
    <row r="105" ht="31.4" customHeight="1" spans="1:23">
      <c r="A105" s="134" t="s">
        <v>45</v>
      </c>
      <c r="B105" s="126" t="s">
        <v>246</v>
      </c>
      <c r="C105" s="23" t="s">
        <v>247</v>
      </c>
      <c r="D105" s="23" t="s">
        <v>78</v>
      </c>
      <c r="E105" s="23" t="s">
        <v>79</v>
      </c>
      <c r="F105" s="23" t="s">
        <v>172</v>
      </c>
      <c r="G105" s="23" t="s">
        <v>173</v>
      </c>
      <c r="H105" s="22">
        <v>69778</v>
      </c>
      <c r="I105" s="22">
        <v>69778</v>
      </c>
      <c r="J105" s="22">
        <v>17444.5</v>
      </c>
      <c r="K105" s="22"/>
      <c r="L105" s="22">
        <v>52333.5</v>
      </c>
      <c r="M105" s="22"/>
      <c r="N105" s="22"/>
      <c r="O105" s="22"/>
      <c r="P105" s="22"/>
      <c r="Q105" s="22"/>
      <c r="R105" s="22"/>
      <c r="S105" s="22"/>
      <c r="T105" s="22"/>
      <c r="U105" s="22"/>
      <c r="V105" s="22"/>
      <c r="W105" s="22"/>
    </row>
    <row r="106" ht="31.4" customHeight="1" spans="1:23">
      <c r="A106" s="134" t="s">
        <v>45</v>
      </c>
      <c r="B106" s="126" t="s">
        <v>246</v>
      </c>
      <c r="C106" s="23" t="s">
        <v>247</v>
      </c>
      <c r="D106" s="23" t="s">
        <v>78</v>
      </c>
      <c r="E106" s="23" t="s">
        <v>79</v>
      </c>
      <c r="F106" s="23" t="s">
        <v>248</v>
      </c>
      <c r="G106" s="23" t="s">
        <v>249</v>
      </c>
      <c r="H106" s="22">
        <v>1070160</v>
      </c>
      <c r="I106" s="22">
        <v>1070160</v>
      </c>
      <c r="J106" s="22">
        <v>267540</v>
      </c>
      <c r="K106" s="22"/>
      <c r="L106" s="22">
        <v>802620</v>
      </c>
      <c r="M106" s="22"/>
      <c r="N106" s="22"/>
      <c r="O106" s="22"/>
      <c r="P106" s="22"/>
      <c r="Q106" s="22"/>
      <c r="R106" s="22"/>
      <c r="S106" s="22"/>
      <c r="T106" s="22"/>
      <c r="U106" s="22"/>
      <c r="V106" s="22"/>
      <c r="W106" s="22"/>
    </row>
    <row r="107" ht="31.4" customHeight="1" spans="1:23">
      <c r="A107" s="134" t="s">
        <v>45</v>
      </c>
      <c r="B107" s="126" t="s">
        <v>250</v>
      </c>
      <c r="C107" s="23" t="s">
        <v>175</v>
      </c>
      <c r="D107" s="23" t="s">
        <v>94</v>
      </c>
      <c r="E107" s="23" t="s">
        <v>95</v>
      </c>
      <c r="F107" s="23" t="s">
        <v>176</v>
      </c>
      <c r="G107" s="23" t="s">
        <v>177</v>
      </c>
      <c r="H107" s="22">
        <v>289846.03</v>
      </c>
      <c r="I107" s="22">
        <v>289846.03</v>
      </c>
      <c r="J107" s="22">
        <v>72461.51</v>
      </c>
      <c r="K107" s="22"/>
      <c r="L107" s="22">
        <v>217384.52</v>
      </c>
      <c r="M107" s="22"/>
      <c r="N107" s="22"/>
      <c r="O107" s="22"/>
      <c r="P107" s="22"/>
      <c r="Q107" s="22"/>
      <c r="R107" s="22"/>
      <c r="S107" s="22"/>
      <c r="T107" s="22"/>
      <c r="U107" s="22"/>
      <c r="V107" s="22"/>
      <c r="W107" s="22"/>
    </row>
    <row r="108" ht="31.4" customHeight="1" spans="1:23">
      <c r="A108" s="134" t="s">
        <v>45</v>
      </c>
      <c r="B108" s="126" t="s">
        <v>250</v>
      </c>
      <c r="C108" s="23" t="s">
        <v>175</v>
      </c>
      <c r="D108" s="23" t="s">
        <v>98</v>
      </c>
      <c r="E108" s="23" t="s">
        <v>97</v>
      </c>
      <c r="F108" s="23" t="s">
        <v>178</v>
      </c>
      <c r="G108" s="23" t="s">
        <v>179</v>
      </c>
      <c r="H108" s="22">
        <v>14203.38</v>
      </c>
      <c r="I108" s="22">
        <v>14203.38</v>
      </c>
      <c r="J108" s="22">
        <v>3550.85</v>
      </c>
      <c r="K108" s="22"/>
      <c r="L108" s="22">
        <v>10652.53</v>
      </c>
      <c r="M108" s="22"/>
      <c r="N108" s="22"/>
      <c r="O108" s="22"/>
      <c r="P108" s="22"/>
      <c r="Q108" s="22"/>
      <c r="R108" s="22"/>
      <c r="S108" s="22"/>
      <c r="T108" s="22"/>
      <c r="U108" s="22"/>
      <c r="V108" s="22"/>
      <c r="W108" s="22"/>
    </row>
    <row r="109" ht="31.4" customHeight="1" spans="1:23">
      <c r="A109" s="134" t="s">
        <v>45</v>
      </c>
      <c r="B109" s="126" t="s">
        <v>250</v>
      </c>
      <c r="C109" s="23" t="s">
        <v>175</v>
      </c>
      <c r="D109" s="23" t="s">
        <v>105</v>
      </c>
      <c r="E109" s="23" t="s">
        <v>106</v>
      </c>
      <c r="F109" s="23" t="s">
        <v>180</v>
      </c>
      <c r="G109" s="23" t="s">
        <v>181</v>
      </c>
      <c r="H109" s="22">
        <v>181153.77</v>
      </c>
      <c r="I109" s="22">
        <v>181153.77</v>
      </c>
      <c r="J109" s="22">
        <v>45288.44</v>
      </c>
      <c r="K109" s="22"/>
      <c r="L109" s="22">
        <v>135865.33</v>
      </c>
      <c r="M109" s="22"/>
      <c r="N109" s="22"/>
      <c r="O109" s="22"/>
      <c r="P109" s="22"/>
      <c r="Q109" s="22"/>
      <c r="R109" s="22"/>
      <c r="S109" s="22"/>
      <c r="T109" s="22"/>
      <c r="U109" s="22"/>
      <c r="V109" s="22"/>
      <c r="W109" s="22"/>
    </row>
    <row r="110" ht="31.4" customHeight="1" spans="1:23">
      <c r="A110" s="134" t="s">
        <v>45</v>
      </c>
      <c r="B110" s="126" t="s">
        <v>250</v>
      </c>
      <c r="C110" s="23" t="s">
        <v>175</v>
      </c>
      <c r="D110" s="23" t="s">
        <v>107</v>
      </c>
      <c r="E110" s="23" t="s">
        <v>108</v>
      </c>
      <c r="F110" s="23" t="s">
        <v>184</v>
      </c>
      <c r="G110" s="23" t="s">
        <v>185</v>
      </c>
      <c r="H110" s="22">
        <v>103606.58</v>
      </c>
      <c r="I110" s="22">
        <v>103606.58</v>
      </c>
      <c r="J110" s="22">
        <v>25901.65</v>
      </c>
      <c r="K110" s="22"/>
      <c r="L110" s="22">
        <v>77704.93</v>
      </c>
      <c r="M110" s="22"/>
      <c r="N110" s="22"/>
      <c r="O110" s="22"/>
      <c r="P110" s="22"/>
      <c r="Q110" s="22"/>
      <c r="R110" s="22"/>
      <c r="S110" s="22"/>
      <c r="T110" s="22"/>
      <c r="U110" s="22"/>
      <c r="V110" s="22"/>
      <c r="W110" s="22"/>
    </row>
    <row r="111" ht="31.4" customHeight="1" spans="1:23">
      <c r="A111" s="134" t="s">
        <v>45</v>
      </c>
      <c r="B111" s="126" t="s">
        <v>250</v>
      </c>
      <c r="C111" s="23" t="s">
        <v>175</v>
      </c>
      <c r="D111" s="23" t="s">
        <v>109</v>
      </c>
      <c r="E111" s="23" t="s">
        <v>110</v>
      </c>
      <c r="F111" s="23" t="s">
        <v>178</v>
      </c>
      <c r="G111" s="23" t="s">
        <v>179</v>
      </c>
      <c r="H111" s="22">
        <v>7371</v>
      </c>
      <c r="I111" s="22">
        <v>7371</v>
      </c>
      <c r="J111" s="22">
        <v>7371</v>
      </c>
      <c r="K111" s="22"/>
      <c r="L111" s="22"/>
      <c r="M111" s="22"/>
      <c r="N111" s="22"/>
      <c r="O111" s="22"/>
      <c r="P111" s="22"/>
      <c r="Q111" s="22"/>
      <c r="R111" s="22"/>
      <c r="S111" s="22"/>
      <c r="T111" s="22"/>
      <c r="U111" s="22"/>
      <c r="V111" s="22"/>
      <c r="W111" s="22"/>
    </row>
    <row r="112" ht="31.4" customHeight="1" spans="1:23">
      <c r="A112" s="134" t="s">
        <v>45</v>
      </c>
      <c r="B112" s="126" t="s">
        <v>251</v>
      </c>
      <c r="C112" s="23" t="s">
        <v>116</v>
      </c>
      <c r="D112" s="23" t="s">
        <v>115</v>
      </c>
      <c r="E112" s="23" t="s">
        <v>116</v>
      </c>
      <c r="F112" s="23" t="s">
        <v>187</v>
      </c>
      <c r="G112" s="23" t="s">
        <v>116</v>
      </c>
      <c r="H112" s="22">
        <v>227841.64</v>
      </c>
      <c r="I112" s="22">
        <v>227841.64</v>
      </c>
      <c r="J112" s="22">
        <v>56960.41</v>
      </c>
      <c r="K112" s="22"/>
      <c r="L112" s="22">
        <v>170881.23</v>
      </c>
      <c r="M112" s="22"/>
      <c r="N112" s="22"/>
      <c r="O112" s="22"/>
      <c r="P112" s="22"/>
      <c r="Q112" s="22"/>
      <c r="R112" s="22"/>
      <c r="S112" s="22"/>
      <c r="T112" s="22"/>
      <c r="U112" s="22"/>
      <c r="V112" s="22"/>
      <c r="W112" s="22"/>
    </row>
    <row r="113" ht="31.4" customHeight="1" spans="1:23">
      <c r="A113" s="134" t="s">
        <v>45</v>
      </c>
      <c r="B113" s="126" t="s">
        <v>252</v>
      </c>
      <c r="C113" s="23" t="s">
        <v>195</v>
      </c>
      <c r="D113" s="23" t="s">
        <v>78</v>
      </c>
      <c r="E113" s="23" t="s">
        <v>79</v>
      </c>
      <c r="F113" s="23" t="s">
        <v>196</v>
      </c>
      <c r="G113" s="23" t="s">
        <v>195</v>
      </c>
      <c r="H113" s="22">
        <v>39547.4</v>
      </c>
      <c r="I113" s="22">
        <v>39547.4</v>
      </c>
      <c r="J113" s="22">
        <v>9886.85</v>
      </c>
      <c r="K113" s="22"/>
      <c r="L113" s="22">
        <v>29660.55</v>
      </c>
      <c r="M113" s="22"/>
      <c r="N113" s="22"/>
      <c r="O113" s="22"/>
      <c r="P113" s="22"/>
      <c r="Q113" s="22"/>
      <c r="R113" s="22"/>
      <c r="S113" s="22"/>
      <c r="T113" s="22"/>
      <c r="U113" s="22"/>
      <c r="V113" s="22"/>
      <c r="W113" s="22"/>
    </row>
    <row r="114" ht="31.4" customHeight="1" spans="1:23">
      <c r="A114" s="134" t="s">
        <v>45</v>
      </c>
      <c r="B114" s="126" t="s">
        <v>253</v>
      </c>
      <c r="C114" s="23" t="s">
        <v>198</v>
      </c>
      <c r="D114" s="23" t="s">
        <v>78</v>
      </c>
      <c r="E114" s="23" t="s">
        <v>79</v>
      </c>
      <c r="F114" s="23" t="s">
        <v>199</v>
      </c>
      <c r="G114" s="23" t="s">
        <v>200</v>
      </c>
      <c r="H114" s="22">
        <v>20661.73</v>
      </c>
      <c r="I114" s="22">
        <v>20661.73</v>
      </c>
      <c r="J114" s="22">
        <v>5165.43</v>
      </c>
      <c r="K114" s="22"/>
      <c r="L114" s="22">
        <v>15496.3</v>
      </c>
      <c r="M114" s="22"/>
      <c r="N114" s="22"/>
      <c r="O114" s="22"/>
      <c r="P114" s="22"/>
      <c r="Q114" s="22"/>
      <c r="R114" s="22"/>
      <c r="S114" s="22"/>
      <c r="T114" s="22"/>
      <c r="U114" s="22"/>
      <c r="V114" s="22"/>
      <c r="W114" s="22"/>
    </row>
    <row r="115" ht="31.4" customHeight="1" spans="1:23">
      <c r="A115" s="134" t="s">
        <v>45</v>
      </c>
      <c r="B115" s="126" t="s">
        <v>253</v>
      </c>
      <c r="C115" s="23" t="s">
        <v>198</v>
      </c>
      <c r="D115" s="23" t="s">
        <v>78</v>
      </c>
      <c r="E115" s="23" t="s">
        <v>79</v>
      </c>
      <c r="F115" s="23" t="s">
        <v>201</v>
      </c>
      <c r="G115" s="23" t="s">
        <v>202</v>
      </c>
      <c r="H115" s="22">
        <v>2202.98</v>
      </c>
      <c r="I115" s="22">
        <v>2202.98</v>
      </c>
      <c r="J115" s="22">
        <v>550.75</v>
      </c>
      <c r="K115" s="22"/>
      <c r="L115" s="22">
        <v>1652.23</v>
      </c>
      <c r="M115" s="22"/>
      <c r="N115" s="22"/>
      <c r="O115" s="22"/>
      <c r="P115" s="22"/>
      <c r="Q115" s="22"/>
      <c r="R115" s="22"/>
      <c r="S115" s="22"/>
      <c r="T115" s="22"/>
      <c r="U115" s="22"/>
      <c r="V115" s="22"/>
      <c r="W115" s="22"/>
    </row>
    <row r="116" ht="31.4" customHeight="1" spans="1:23">
      <c r="A116" s="134" t="s">
        <v>45</v>
      </c>
      <c r="B116" s="126" t="s">
        <v>253</v>
      </c>
      <c r="C116" s="23" t="s">
        <v>198</v>
      </c>
      <c r="D116" s="23" t="s">
        <v>78</v>
      </c>
      <c r="E116" s="23" t="s">
        <v>79</v>
      </c>
      <c r="F116" s="23" t="s">
        <v>203</v>
      </c>
      <c r="G116" s="23" t="s">
        <v>204</v>
      </c>
      <c r="H116" s="22">
        <v>3114.47</v>
      </c>
      <c r="I116" s="22">
        <v>3114.47</v>
      </c>
      <c r="J116" s="22">
        <v>778.62</v>
      </c>
      <c r="K116" s="22"/>
      <c r="L116" s="22">
        <v>2335.85</v>
      </c>
      <c r="M116" s="22"/>
      <c r="N116" s="22"/>
      <c r="O116" s="22"/>
      <c r="P116" s="22"/>
      <c r="Q116" s="22"/>
      <c r="R116" s="22"/>
      <c r="S116" s="22"/>
      <c r="T116" s="22"/>
      <c r="U116" s="22"/>
      <c r="V116" s="22"/>
      <c r="W116" s="22"/>
    </row>
    <row r="117" ht="31.4" customHeight="1" spans="1:23">
      <c r="A117" s="134" t="s">
        <v>45</v>
      </c>
      <c r="B117" s="126" t="s">
        <v>253</v>
      </c>
      <c r="C117" s="23" t="s">
        <v>198</v>
      </c>
      <c r="D117" s="23" t="s">
        <v>78</v>
      </c>
      <c r="E117" s="23" t="s">
        <v>79</v>
      </c>
      <c r="F117" s="23" t="s">
        <v>205</v>
      </c>
      <c r="G117" s="23" t="s">
        <v>206</v>
      </c>
      <c r="H117" s="22">
        <v>3032.19</v>
      </c>
      <c r="I117" s="22">
        <v>3032.19</v>
      </c>
      <c r="J117" s="22">
        <v>758.05</v>
      </c>
      <c r="K117" s="22"/>
      <c r="L117" s="22">
        <v>2274.14</v>
      </c>
      <c r="M117" s="22"/>
      <c r="N117" s="22"/>
      <c r="O117" s="22"/>
      <c r="P117" s="22"/>
      <c r="Q117" s="22"/>
      <c r="R117" s="22"/>
      <c r="S117" s="22"/>
      <c r="T117" s="22"/>
      <c r="U117" s="22"/>
      <c r="V117" s="22"/>
      <c r="W117" s="22"/>
    </row>
    <row r="118" ht="31.4" customHeight="1" spans="1:23">
      <c r="A118" s="134" t="s">
        <v>45</v>
      </c>
      <c r="B118" s="126" t="s">
        <v>253</v>
      </c>
      <c r="C118" s="23" t="s">
        <v>198</v>
      </c>
      <c r="D118" s="23" t="s">
        <v>78</v>
      </c>
      <c r="E118" s="23" t="s">
        <v>79</v>
      </c>
      <c r="F118" s="23" t="s">
        <v>207</v>
      </c>
      <c r="G118" s="23" t="s">
        <v>208</v>
      </c>
      <c r="H118" s="22">
        <v>6058.08</v>
      </c>
      <c r="I118" s="22">
        <v>6058.08</v>
      </c>
      <c r="J118" s="22">
        <v>1514.52</v>
      </c>
      <c r="K118" s="22"/>
      <c r="L118" s="22">
        <v>4543.56</v>
      </c>
      <c r="M118" s="22"/>
      <c r="N118" s="22"/>
      <c r="O118" s="22"/>
      <c r="P118" s="22"/>
      <c r="Q118" s="22"/>
      <c r="R118" s="22"/>
      <c r="S118" s="22"/>
      <c r="T118" s="22"/>
      <c r="U118" s="22"/>
      <c r="V118" s="22"/>
      <c r="W118" s="22"/>
    </row>
    <row r="119" ht="31.4" customHeight="1" spans="1:23">
      <c r="A119" s="134" t="s">
        <v>45</v>
      </c>
      <c r="B119" s="126" t="s">
        <v>253</v>
      </c>
      <c r="C119" s="23" t="s">
        <v>198</v>
      </c>
      <c r="D119" s="23" t="s">
        <v>78</v>
      </c>
      <c r="E119" s="23" t="s">
        <v>79</v>
      </c>
      <c r="F119" s="23" t="s">
        <v>209</v>
      </c>
      <c r="G119" s="23" t="s">
        <v>210</v>
      </c>
      <c r="H119" s="22">
        <v>47476.8</v>
      </c>
      <c r="I119" s="22">
        <v>47476.8</v>
      </c>
      <c r="J119" s="22">
        <v>11869.2</v>
      </c>
      <c r="K119" s="22"/>
      <c r="L119" s="22">
        <v>35607.6</v>
      </c>
      <c r="M119" s="22"/>
      <c r="N119" s="22"/>
      <c r="O119" s="22"/>
      <c r="P119" s="22"/>
      <c r="Q119" s="22"/>
      <c r="R119" s="22"/>
      <c r="S119" s="22"/>
      <c r="T119" s="22"/>
      <c r="U119" s="22"/>
      <c r="V119" s="22"/>
      <c r="W119" s="22"/>
    </row>
    <row r="120" ht="31.4" customHeight="1" spans="1:23">
      <c r="A120" s="134" t="s">
        <v>45</v>
      </c>
      <c r="B120" s="126" t="s">
        <v>253</v>
      </c>
      <c r="C120" s="23" t="s">
        <v>198</v>
      </c>
      <c r="D120" s="23" t="s">
        <v>78</v>
      </c>
      <c r="E120" s="23" t="s">
        <v>79</v>
      </c>
      <c r="F120" s="23" t="s">
        <v>211</v>
      </c>
      <c r="G120" s="23" t="s">
        <v>212</v>
      </c>
      <c r="H120" s="22">
        <v>1455.93</v>
      </c>
      <c r="I120" s="22">
        <v>1455.93</v>
      </c>
      <c r="J120" s="22">
        <v>363.98</v>
      </c>
      <c r="K120" s="22"/>
      <c r="L120" s="22">
        <v>1091.95</v>
      </c>
      <c r="M120" s="22"/>
      <c r="N120" s="22"/>
      <c r="O120" s="22"/>
      <c r="P120" s="22"/>
      <c r="Q120" s="22"/>
      <c r="R120" s="22"/>
      <c r="S120" s="22"/>
      <c r="T120" s="22"/>
      <c r="U120" s="22"/>
      <c r="V120" s="22"/>
      <c r="W120" s="22"/>
    </row>
    <row r="121" ht="31.4" customHeight="1" spans="1:23">
      <c r="A121" s="134" t="s">
        <v>45</v>
      </c>
      <c r="B121" s="126" t="s">
        <v>253</v>
      </c>
      <c r="C121" s="23" t="s">
        <v>198</v>
      </c>
      <c r="D121" s="23" t="s">
        <v>78</v>
      </c>
      <c r="E121" s="23" t="s">
        <v>79</v>
      </c>
      <c r="F121" s="23" t="s">
        <v>223</v>
      </c>
      <c r="G121" s="23" t="s">
        <v>224</v>
      </c>
      <c r="H121" s="22">
        <v>45150.63</v>
      </c>
      <c r="I121" s="22">
        <v>45150.63</v>
      </c>
      <c r="J121" s="22">
        <v>11287.66</v>
      </c>
      <c r="K121" s="22"/>
      <c r="L121" s="22">
        <v>33862.97</v>
      </c>
      <c r="M121" s="22"/>
      <c r="N121" s="22"/>
      <c r="O121" s="22"/>
      <c r="P121" s="22"/>
      <c r="Q121" s="22"/>
      <c r="R121" s="22"/>
      <c r="S121" s="22"/>
      <c r="T121" s="22"/>
      <c r="U121" s="22"/>
      <c r="V121" s="22"/>
      <c r="W121" s="22"/>
    </row>
    <row r="122" ht="31.4" customHeight="1" spans="1:23">
      <c r="A122" s="134" t="s">
        <v>45</v>
      </c>
      <c r="B122" s="126" t="s">
        <v>253</v>
      </c>
      <c r="C122" s="23" t="s">
        <v>198</v>
      </c>
      <c r="D122" s="23" t="s">
        <v>92</v>
      </c>
      <c r="E122" s="23" t="s">
        <v>93</v>
      </c>
      <c r="F122" s="23" t="s">
        <v>223</v>
      </c>
      <c r="G122" s="23" t="s">
        <v>224</v>
      </c>
      <c r="H122" s="22">
        <v>2160</v>
      </c>
      <c r="I122" s="22">
        <v>2160</v>
      </c>
      <c r="J122" s="22">
        <v>540</v>
      </c>
      <c r="K122" s="22"/>
      <c r="L122" s="22">
        <v>1620</v>
      </c>
      <c r="M122" s="22"/>
      <c r="N122" s="22"/>
      <c r="O122" s="22"/>
      <c r="P122" s="22"/>
      <c r="Q122" s="22"/>
      <c r="R122" s="22"/>
      <c r="S122" s="22"/>
      <c r="T122" s="22"/>
      <c r="U122" s="22"/>
      <c r="V122" s="22"/>
      <c r="W122" s="22"/>
    </row>
    <row r="123" ht="31.4" customHeight="1" spans="1:23">
      <c r="A123" s="133" t="s">
        <v>48</v>
      </c>
      <c r="B123" s="23"/>
      <c r="C123" s="23"/>
      <c r="D123" s="23"/>
      <c r="E123" s="23"/>
      <c r="F123" s="23"/>
      <c r="G123" s="23"/>
      <c r="H123" s="22">
        <v>2478266.86</v>
      </c>
      <c r="I123" s="22">
        <v>2478266.86</v>
      </c>
      <c r="J123" s="22">
        <v>616613.94</v>
      </c>
      <c r="K123" s="22">
        <v>46209.21</v>
      </c>
      <c r="L123" s="22">
        <v>1815443.71</v>
      </c>
      <c r="M123" s="22"/>
      <c r="N123" s="22"/>
      <c r="O123" s="22"/>
      <c r="P123" s="22"/>
      <c r="Q123" s="22"/>
      <c r="R123" s="22"/>
      <c r="S123" s="22"/>
      <c r="T123" s="22"/>
      <c r="U123" s="22"/>
      <c r="V123" s="22"/>
      <c r="W123" s="22"/>
    </row>
    <row r="124" ht="31.4" customHeight="1" spans="1:23">
      <c r="A124" s="134" t="s">
        <v>48</v>
      </c>
      <c r="B124" s="126" t="s">
        <v>254</v>
      </c>
      <c r="C124" s="23" t="s">
        <v>247</v>
      </c>
      <c r="D124" s="23" t="s">
        <v>78</v>
      </c>
      <c r="E124" s="23" t="s">
        <v>79</v>
      </c>
      <c r="F124" s="23" t="s">
        <v>168</v>
      </c>
      <c r="G124" s="23" t="s">
        <v>169</v>
      </c>
      <c r="H124" s="22">
        <v>937020</v>
      </c>
      <c r="I124" s="22">
        <v>937020</v>
      </c>
      <c r="J124" s="22">
        <v>234255</v>
      </c>
      <c r="K124" s="22"/>
      <c r="L124" s="22">
        <v>702765</v>
      </c>
      <c r="M124" s="22"/>
      <c r="N124" s="22"/>
      <c r="O124" s="22"/>
      <c r="P124" s="22"/>
      <c r="Q124" s="22"/>
      <c r="R124" s="22"/>
      <c r="S124" s="22"/>
      <c r="T124" s="22"/>
      <c r="U124" s="22"/>
      <c r="V124" s="22"/>
      <c r="W124" s="22"/>
    </row>
    <row r="125" ht="31.4" customHeight="1" spans="1:23">
      <c r="A125" s="134" t="s">
        <v>48</v>
      </c>
      <c r="B125" s="126" t="s">
        <v>254</v>
      </c>
      <c r="C125" s="23" t="s">
        <v>247</v>
      </c>
      <c r="D125" s="23" t="s">
        <v>78</v>
      </c>
      <c r="E125" s="23" t="s">
        <v>79</v>
      </c>
      <c r="F125" s="23" t="s">
        <v>172</v>
      </c>
      <c r="G125" s="23" t="s">
        <v>173</v>
      </c>
      <c r="H125" s="22">
        <v>78085</v>
      </c>
      <c r="I125" s="22">
        <v>78085</v>
      </c>
      <c r="J125" s="22">
        <v>19521.25</v>
      </c>
      <c r="K125" s="22"/>
      <c r="L125" s="22">
        <v>58563.75</v>
      </c>
      <c r="M125" s="22"/>
      <c r="N125" s="22"/>
      <c r="O125" s="22"/>
      <c r="P125" s="22"/>
      <c r="Q125" s="22"/>
      <c r="R125" s="22"/>
      <c r="S125" s="22"/>
      <c r="T125" s="22"/>
      <c r="U125" s="22"/>
      <c r="V125" s="22"/>
      <c r="W125" s="22"/>
    </row>
    <row r="126" ht="31.4" customHeight="1" spans="1:23">
      <c r="A126" s="134" t="s">
        <v>48</v>
      </c>
      <c r="B126" s="126" t="s">
        <v>254</v>
      </c>
      <c r="C126" s="23" t="s">
        <v>247</v>
      </c>
      <c r="D126" s="23" t="s">
        <v>78</v>
      </c>
      <c r="E126" s="23" t="s">
        <v>79</v>
      </c>
      <c r="F126" s="23" t="s">
        <v>248</v>
      </c>
      <c r="G126" s="23" t="s">
        <v>249</v>
      </c>
      <c r="H126" s="22">
        <v>548400</v>
      </c>
      <c r="I126" s="22">
        <v>548400</v>
      </c>
      <c r="J126" s="22">
        <v>137100</v>
      </c>
      <c r="K126" s="22"/>
      <c r="L126" s="22">
        <v>411300</v>
      </c>
      <c r="M126" s="22"/>
      <c r="N126" s="22"/>
      <c r="O126" s="22"/>
      <c r="P126" s="22"/>
      <c r="Q126" s="22"/>
      <c r="R126" s="22"/>
      <c r="S126" s="22"/>
      <c r="T126" s="22"/>
      <c r="U126" s="22"/>
      <c r="V126" s="22"/>
      <c r="W126" s="22"/>
    </row>
    <row r="127" ht="31.4" customHeight="1" spans="1:23">
      <c r="A127" s="134" t="s">
        <v>48</v>
      </c>
      <c r="B127" s="126" t="s">
        <v>255</v>
      </c>
      <c r="C127" s="23" t="s">
        <v>175</v>
      </c>
      <c r="D127" s="23" t="s">
        <v>94</v>
      </c>
      <c r="E127" s="23" t="s">
        <v>95</v>
      </c>
      <c r="F127" s="23" t="s">
        <v>176</v>
      </c>
      <c r="G127" s="23" t="s">
        <v>177</v>
      </c>
      <c r="H127" s="22">
        <v>262668.84</v>
      </c>
      <c r="I127" s="22">
        <v>262668.84</v>
      </c>
      <c r="J127" s="22">
        <v>65667.21</v>
      </c>
      <c r="K127" s="22"/>
      <c r="L127" s="22">
        <v>197001.63</v>
      </c>
      <c r="M127" s="22"/>
      <c r="N127" s="22"/>
      <c r="O127" s="22"/>
      <c r="P127" s="22"/>
      <c r="Q127" s="22"/>
      <c r="R127" s="22"/>
      <c r="S127" s="22"/>
      <c r="T127" s="22"/>
      <c r="U127" s="22"/>
      <c r="V127" s="22"/>
      <c r="W127" s="22"/>
    </row>
    <row r="128" ht="31.4" customHeight="1" spans="1:23">
      <c r="A128" s="134" t="s">
        <v>48</v>
      </c>
      <c r="B128" s="126" t="s">
        <v>255</v>
      </c>
      <c r="C128" s="23" t="s">
        <v>175</v>
      </c>
      <c r="D128" s="23" t="s">
        <v>98</v>
      </c>
      <c r="E128" s="23" t="s">
        <v>97</v>
      </c>
      <c r="F128" s="23" t="s">
        <v>178</v>
      </c>
      <c r="G128" s="23" t="s">
        <v>179</v>
      </c>
      <c r="H128" s="22">
        <v>14201.2</v>
      </c>
      <c r="I128" s="22">
        <v>14201.2</v>
      </c>
      <c r="J128" s="22">
        <v>3550.3</v>
      </c>
      <c r="K128" s="22"/>
      <c r="L128" s="22">
        <v>10650.9</v>
      </c>
      <c r="M128" s="22"/>
      <c r="N128" s="22"/>
      <c r="O128" s="22"/>
      <c r="P128" s="22"/>
      <c r="Q128" s="22"/>
      <c r="R128" s="22"/>
      <c r="S128" s="22"/>
      <c r="T128" s="22"/>
      <c r="U128" s="22"/>
      <c r="V128" s="22"/>
      <c r="W128" s="22"/>
    </row>
    <row r="129" ht="31.4" customHeight="1" spans="1:23">
      <c r="A129" s="134" t="s">
        <v>48</v>
      </c>
      <c r="B129" s="126" t="s">
        <v>255</v>
      </c>
      <c r="C129" s="23" t="s">
        <v>175</v>
      </c>
      <c r="D129" s="23" t="s">
        <v>105</v>
      </c>
      <c r="E129" s="23" t="s">
        <v>106</v>
      </c>
      <c r="F129" s="23" t="s">
        <v>180</v>
      </c>
      <c r="G129" s="23" t="s">
        <v>181</v>
      </c>
      <c r="H129" s="22">
        <v>164168.03</v>
      </c>
      <c r="I129" s="22">
        <v>164168.03</v>
      </c>
      <c r="J129" s="22">
        <v>41042.01</v>
      </c>
      <c r="K129" s="22"/>
      <c r="L129" s="22">
        <v>123126.02</v>
      </c>
      <c r="M129" s="22"/>
      <c r="N129" s="22"/>
      <c r="O129" s="22"/>
      <c r="P129" s="22"/>
      <c r="Q129" s="22"/>
      <c r="R129" s="22"/>
      <c r="S129" s="22"/>
      <c r="T129" s="22"/>
      <c r="U129" s="22"/>
      <c r="V129" s="22"/>
      <c r="W129" s="22"/>
    </row>
    <row r="130" ht="31.4" customHeight="1" spans="1:23">
      <c r="A130" s="134" t="s">
        <v>48</v>
      </c>
      <c r="B130" s="126" t="s">
        <v>255</v>
      </c>
      <c r="C130" s="23" t="s">
        <v>175</v>
      </c>
      <c r="D130" s="23" t="s">
        <v>107</v>
      </c>
      <c r="E130" s="23" t="s">
        <v>108</v>
      </c>
      <c r="F130" s="23" t="s">
        <v>184</v>
      </c>
      <c r="G130" s="23" t="s">
        <v>185</v>
      </c>
      <c r="H130" s="22">
        <v>86139.98</v>
      </c>
      <c r="I130" s="22">
        <v>86139.98</v>
      </c>
      <c r="J130" s="22">
        <v>21535</v>
      </c>
      <c r="K130" s="22"/>
      <c r="L130" s="22">
        <v>64604.98</v>
      </c>
      <c r="M130" s="22"/>
      <c r="N130" s="22"/>
      <c r="O130" s="22"/>
      <c r="P130" s="22"/>
      <c r="Q130" s="22"/>
      <c r="R130" s="22"/>
      <c r="S130" s="22"/>
      <c r="T130" s="22"/>
      <c r="U130" s="22"/>
      <c r="V130" s="22"/>
      <c r="W130" s="22"/>
    </row>
    <row r="131" ht="31.4" customHeight="1" spans="1:23">
      <c r="A131" s="134" t="s">
        <v>48</v>
      </c>
      <c r="B131" s="126" t="s">
        <v>255</v>
      </c>
      <c r="C131" s="23" t="s">
        <v>175</v>
      </c>
      <c r="D131" s="23" t="s">
        <v>109</v>
      </c>
      <c r="E131" s="23" t="s">
        <v>110</v>
      </c>
      <c r="F131" s="23" t="s">
        <v>178</v>
      </c>
      <c r="G131" s="23" t="s">
        <v>179</v>
      </c>
      <c r="H131" s="22">
        <v>11466</v>
      </c>
      <c r="I131" s="22">
        <v>11466</v>
      </c>
      <c r="J131" s="22">
        <v>11466</v>
      </c>
      <c r="K131" s="22"/>
      <c r="L131" s="22"/>
      <c r="M131" s="22"/>
      <c r="N131" s="22"/>
      <c r="O131" s="22"/>
      <c r="P131" s="22"/>
      <c r="Q131" s="22"/>
      <c r="R131" s="22"/>
      <c r="S131" s="22"/>
      <c r="T131" s="22"/>
      <c r="U131" s="22"/>
      <c r="V131" s="22"/>
      <c r="W131" s="22"/>
    </row>
    <row r="132" ht="31.4" customHeight="1" spans="1:23">
      <c r="A132" s="134" t="s">
        <v>48</v>
      </c>
      <c r="B132" s="126" t="s">
        <v>256</v>
      </c>
      <c r="C132" s="23" t="s">
        <v>116</v>
      </c>
      <c r="D132" s="23" t="s">
        <v>115</v>
      </c>
      <c r="E132" s="23" t="s">
        <v>116</v>
      </c>
      <c r="F132" s="23" t="s">
        <v>187</v>
      </c>
      <c r="G132" s="23" t="s">
        <v>116</v>
      </c>
      <c r="H132" s="22">
        <v>181249.87</v>
      </c>
      <c r="I132" s="22">
        <v>181249.87</v>
      </c>
      <c r="J132" s="22">
        <v>33760.17</v>
      </c>
      <c r="K132" s="22">
        <v>46209.21</v>
      </c>
      <c r="L132" s="22">
        <v>101280.49</v>
      </c>
      <c r="M132" s="22"/>
      <c r="N132" s="22"/>
      <c r="O132" s="22"/>
      <c r="P132" s="22"/>
      <c r="Q132" s="22"/>
      <c r="R132" s="22"/>
      <c r="S132" s="22"/>
      <c r="T132" s="22"/>
      <c r="U132" s="22"/>
      <c r="V132" s="22"/>
      <c r="W132" s="22"/>
    </row>
    <row r="133" ht="31.4" customHeight="1" spans="1:23">
      <c r="A133" s="134" t="s">
        <v>48</v>
      </c>
      <c r="B133" s="126" t="s">
        <v>257</v>
      </c>
      <c r="C133" s="23" t="s">
        <v>195</v>
      </c>
      <c r="D133" s="23" t="s">
        <v>78</v>
      </c>
      <c r="E133" s="23" t="s">
        <v>79</v>
      </c>
      <c r="F133" s="23" t="s">
        <v>196</v>
      </c>
      <c r="G133" s="23" t="s">
        <v>195</v>
      </c>
      <c r="H133" s="22">
        <v>31270.1</v>
      </c>
      <c r="I133" s="22">
        <v>31270.1</v>
      </c>
      <c r="J133" s="22">
        <v>7817.53</v>
      </c>
      <c r="K133" s="22"/>
      <c r="L133" s="22">
        <v>23452.57</v>
      </c>
      <c r="M133" s="22"/>
      <c r="N133" s="22"/>
      <c r="O133" s="22"/>
      <c r="P133" s="22"/>
      <c r="Q133" s="22"/>
      <c r="R133" s="22"/>
      <c r="S133" s="22"/>
      <c r="T133" s="22"/>
      <c r="U133" s="22"/>
      <c r="V133" s="22"/>
      <c r="W133" s="22"/>
    </row>
    <row r="134" ht="31.4" customHeight="1" spans="1:23">
      <c r="A134" s="134" t="s">
        <v>48</v>
      </c>
      <c r="B134" s="126" t="s">
        <v>258</v>
      </c>
      <c r="C134" s="23" t="s">
        <v>198</v>
      </c>
      <c r="D134" s="23" t="s">
        <v>78</v>
      </c>
      <c r="E134" s="23" t="s">
        <v>79</v>
      </c>
      <c r="F134" s="23" t="s">
        <v>199</v>
      </c>
      <c r="G134" s="23" t="s">
        <v>200</v>
      </c>
      <c r="H134" s="22">
        <v>28663.88</v>
      </c>
      <c r="I134" s="22">
        <v>28663.88</v>
      </c>
      <c r="J134" s="22">
        <v>7165.97</v>
      </c>
      <c r="K134" s="22"/>
      <c r="L134" s="22">
        <v>21497.91</v>
      </c>
      <c r="M134" s="22"/>
      <c r="N134" s="22"/>
      <c r="O134" s="22"/>
      <c r="P134" s="22"/>
      <c r="Q134" s="22"/>
      <c r="R134" s="22"/>
      <c r="S134" s="22"/>
      <c r="T134" s="22"/>
      <c r="U134" s="22"/>
      <c r="V134" s="22"/>
      <c r="W134" s="22"/>
    </row>
    <row r="135" ht="31.4" customHeight="1" spans="1:23">
      <c r="A135" s="134" t="s">
        <v>48</v>
      </c>
      <c r="B135" s="126" t="s">
        <v>258</v>
      </c>
      <c r="C135" s="23" t="s">
        <v>198</v>
      </c>
      <c r="D135" s="23" t="s">
        <v>78</v>
      </c>
      <c r="E135" s="23" t="s">
        <v>79</v>
      </c>
      <c r="F135" s="23" t="s">
        <v>203</v>
      </c>
      <c r="G135" s="23" t="s">
        <v>204</v>
      </c>
      <c r="H135" s="22">
        <v>4449.24</v>
      </c>
      <c r="I135" s="22">
        <v>4449.24</v>
      </c>
      <c r="J135" s="22">
        <v>1112.31</v>
      </c>
      <c r="K135" s="22"/>
      <c r="L135" s="22">
        <v>3336.93</v>
      </c>
      <c r="M135" s="22"/>
      <c r="N135" s="22"/>
      <c r="O135" s="22"/>
      <c r="P135" s="22"/>
      <c r="Q135" s="22"/>
      <c r="R135" s="22"/>
      <c r="S135" s="22"/>
      <c r="T135" s="22"/>
      <c r="U135" s="22"/>
      <c r="V135" s="22"/>
      <c r="W135" s="22"/>
    </row>
    <row r="136" ht="31.4" customHeight="1" spans="1:23">
      <c r="A136" s="134" t="s">
        <v>48</v>
      </c>
      <c r="B136" s="126" t="s">
        <v>258</v>
      </c>
      <c r="C136" s="23" t="s">
        <v>198</v>
      </c>
      <c r="D136" s="23" t="s">
        <v>78</v>
      </c>
      <c r="E136" s="23" t="s">
        <v>79</v>
      </c>
      <c r="F136" s="23" t="s">
        <v>205</v>
      </c>
      <c r="G136" s="23" t="s">
        <v>206</v>
      </c>
      <c r="H136" s="22">
        <v>4331.7</v>
      </c>
      <c r="I136" s="22">
        <v>4331.7</v>
      </c>
      <c r="J136" s="22">
        <v>1082.93</v>
      </c>
      <c r="K136" s="22"/>
      <c r="L136" s="22">
        <v>3248.77</v>
      </c>
      <c r="M136" s="22"/>
      <c r="N136" s="22"/>
      <c r="O136" s="22"/>
      <c r="P136" s="22"/>
      <c r="Q136" s="22"/>
      <c r="R136" s="22"/>
      <c r="S136" s="22"/>
      <c r="T136" s="22"/>
      <c r="U136" s="22"/>
      <c r="V136" s="22"/>
      <c r="W136" s="22"/>
    </row>
    <row r="137" ht="31.4" customHeight="1" spans="1:23">
      <c r="A137" s="134" t="s">
        <v>48</v>
      </c>
      <c r="B137" s="126" t="s">
        <v>258</v>
      </c>
      <c r="C137" s="23" t="s">
        <v>198</v>
      </c>
      <c r="D137" s="23" t="s">
        <v>78</v>
      </c>
      <c r="E137" s="23" t="s">
        <v>79</v>
      </c>
      <c r="F137" s="23" t="s">
        <v>207</v>
      </c>
      <c r="G137" s="23" t="s">
        <v>208</v>
      </c>
      <c r="H137" s="22">
        <v>8654.4</v>
      </c>
      <c r="I137" s="22">
        <v>8654.4</v>
      </c>
      <c r="J137" s="22">
        <v>2163.6</v>
      </c>
      <c r="K137" s="22"/>
      <c r="L137" s="22">
        <v>6490.8</v>
      </c>
      <c r="M137" s="22"/>
      <c r="N137" s="22"/>
      <c r="O137" s="22"/>
      <c r="P137" s="22"/>
      <c r="Q137" s="22"/>
      <c r="R137" s="22"/>
      <c r="S137" s="22"/>
      <c r="T137" s="22"/>
      <c r="U137" s="22"/>
      <c r="V137" s="22"/>
      <c r="W137" s="22"/>
    </row>
    <row r="138" ht="31.4" customHeight="1" spans="1:23">
      <c r="A138" s="134" t="s">
        <v>48</v>
      </c>
      <c r="B138" s="126" t="s">
        <v>258</v>
      </c>
      <c r="C138" s="23" t="s">
        <v>198</v>
      </c>
      <c r="D138" s="23" t="s">
        <v>78</v>
      </c>
      <c r="E138" s="23" t="s">
        <v>79</v>
      </c>
      <c r="F138" s="23" t="s">
        <v>209</v>
      </c>
      <c r="G138" s="23" t="s">
        <v>210</v>
      </c>
      <c r="H138" s="22">
        <v>67824</v>
      </c>
      <c r="I138" s="22">
        <v>67824</v>
      </c>
      <c r="J138" s="22">
        <v>16956</v>
      </c>
      <c r="K138" s="22"/>
      <c r="L138" s="22">
        <v>50868</v>
      </c>
      <c r="M138" s="22"/>
      <c r="N138" s="22"/>
      <c r="O138" s="22"/>
      <c r="P138" s="22"/>
      <c r="Q138" s="22"/>
      <c r="R138" s="22"/>
      <c r="S138" s="22"/>
      <c r="T138" s="22"/>
      <c r="U138" s="22"/>
      <c r="V138" s="22"/>
      <c r="W138" s="22"/>
    </row>
    <row r="139" ht="31.4" customHeight="1" spans="1:23">
      <c r="A139" s="134" t="s">
        <v>48</v>
      </c>
      <c r="B139" s="126" t="s">
        <v>258</v>
      </c>
      <c r="C139" s="23" t="s">
        <v>198</v>
      </c>
      <c r="D139" s="23" t="s">
        <v>78</v>
      </c>
      <c r="E139" s="23" t="s">
        <v>79</v>
      </c>
      <c r="F139" s="23" t="s">
        <v>211</v>
      </c>
      <c r="G139" s="23" t="s">
        <v>212</v>
      </c>
      <c r="H139" s="22">
        <v>2079.9</v>
      </c>
      <c r="I139" s="22">
        <v>2079.9</v>
      </c>
      <c r="J139" s="22">
        <v>519.98</v>
      </c>
      <c r="K139" s="22"/>
      <c r="L139" s="22">
        <v>1559.92</v>
      </c>
      <c r="M139" s="22"/>
      <c r="N139" s="22"/>
      <c r="O139" s="22"/>
      <c r="P139" s="22"/>
      <c r="Q139" s="22"/>
      <c r="R139" s="22"/>
      <c r="S139" s="22"/>
      <c r="T139" s="22"/>
      <c r="U139" s="22"/>
      <c r="V139" s="22"/>
      <c r="W139" s="22"/>
    </row>
    <row r="140" ht="31.4" customHeight="1" spans="1:23">
      <c r="A140" s="134" t="s">
        <v>48</v>
      </c>
      <c r="B140" s="126" t="s">
        <v>258</v>
      </c>
      <c r="C140" s="23" t="s">
        <v>198</v>
      </c>
      <c r="D140" s="23" t="s">
        <v>78</v>
      </c>
      <c r="E140" s="23" t="s">
        <v>79</v>
      </c>
      <c r="F140" s="23" t="s">
        <v>217</v>
      </c>
      <c r="G140" s="23" t="s">
        <v>218</v>
      </c>
      <c r="H140" s="22">
        <v>4000</v>
      </c>
      <c r="I140" s="22">
        <v>4000</v>
      </c>
      <c r="J140" s="22">
        <v>1000</v>
      </c>
      <c r="K140" s="22"/>
      <c r="L140" s="22">
        <v>3000</v>
      </c>
      <c r="M140" s="22"/>
      <c r="N140" s="22"/>
      <c r="O140" s="22"/>
      <c r="P140" s="22"/>
      <c r="Q140" s="22"/>
      <c r="R140" s="22"/>
      <c r="S140" s="22"/>
      <c r="T140" s="22"/>
      <c r="U140" s="22"/>
      <c r="V140" s="22"/>
      <c r="W140" s="22"/>
    </row>
    <row r="141" ht="31.4" customHeight="1" spans="1:23">
      <c r="A141" s="134" t="s">
        <v>48</v>
      </c>
      <c r="B141" s="126" t="s">
        <v>258</v>
      </c>
      <c r="C141" s="23" t="s">
        <v>198</v>
      </c>
      <c r="D141" s="23" t="s">
        <v>78</v>
      </c>
      <c r="E141" s="23" t="s">
        <v>79</v>
      </c>
      <c r="F141" s="23" t="s">
        <v>223</v>
      </c>
      <c r="G141" s="23" t="s">
        <v>224</v>
      </c>
      <c r="H141" s="22">
        <v>39274.72</v>
      </c>
      <c r="I141" s="22">
        <v>39274.72</v>
      </c>
      <c r="J141" s="22">
        <v>9818.68</v>
      </c>
      <c r="K141" s="22"/>
      <c r="L141" s="22">
        <v>29456.04</v>
      </c>
      <c r="M141" s="22"/>
      <c r="N141" s="22"/>
      <c r="O141" s="22"/>
      <c r="P141" s="22"/>
      <c r="Q141" s="22"/>
      <c r="R141" s="22"/>
      <c r="S141" s="22"/>
      <c r="T141" s="22"/>
      <c r="U141" s="22"/>
      <c r="V141" s="22"/>
      <c r="W141" s="22"/>
    </row>
    <row r="142" ht="31.4" customHeight="1" spans="1:23">
      <c r="A142" s="134" t="s">
        <v>48</v>
      </c>
      <c r="B142" s="126" t="s">
        <v>258</v>
      </c>
      <c r="C142" s="23" t="s">
        <v>198</v>
      </c>
      <c r="D142" s="23" t="s">
        <v>92</v>
      </c>
      <c r="E142" s="23" t="s">
        <v>93</v>
      </c>
      <c r="F142" s="23" t="s">
        <v>223</v>
      </c>
      <c r="G142" s="23" t="s">
        <v>224</v>
      </c>
      <c r="H142" s="22">
        <v>4320</v>
      </c>
      <c r="I142" s="22">
        <v>4320</v>
      </c>
      <c r="J142" s="22">
        <v>1080</v>
      </c>
      <c r="K142" s="22"/>
      <c r="L142" s="22">
        <v>3240</v>
      </c>
      <c r="M142" s="22"/>
      <c r="N142" s="22"/>
      <c r="O142" s="22"/>
      <c r="P142" s="22"/>
      <c r="Q142" s="22"/>
      <c r="R142" s="22"/>
      <c r="S142" s="22"/>
      <c r="T142" s="22"/>
      <c r="U142" s="22"/>
      <c r="V142" s="22"/>
      <c r="W142" s="22"/>
    </row>
    <row r="143" ht="18.75" customHeight="1" spans="1:23">
      <c r="A143" s="31" t="s">
        <v>117</v>
      </c>
      <c r="B143" s="32"/>
      <c r="C143" s="32"/>
      <c r="D143" s="32"/>
      <c r="E143" s="32"/>
      <c r="F143" s="32"/>
      <c r="G143" s="33"/>
      <c r="H143" s="22">
        <v>81103167.9</v>
      </c>
      <c r="I143" s="22">
        <v>81103167.9</v>
      </c>
      <c r="J143" s="22">
        <v>17348477.36</v>
      </c>
      <c r="K143" s="22">
        <v>46209.21</v>
      </c>
      <c r="L143" s="22">
        <v>63708481.33</v>
      </c>
      <c r="M143" s="22"/>
      <c r="N143" s="22"/>
      <c r="O143" s="22"/>
      <c r="P143" s="22"/>
      <c r="Q143" s="22"/>
      <c r="R143" s="22"/>
      <c r="S143" s="22"/>
      <c r="T143" s="22"/>
      <c r="U143" s="22"/>
      <c r="V143" s="22"/>
      <c r="W143" s="22"/>
    </row>
  </sheetData>
  <mergeCells count="30">
    <mergeCell ref="A2:W2"/>
    <mergeCell ref="A3:G3"/>
    <mergeCell ref="H4:W4"/>
    <mergeCell ref="I5:M5"/>
    <mergeCell ref="N5:P5"/>
    <mergeCell ref="R5:W5"/>
    <mergeCell ref="A143:G143"/>
    <mergeCell ref="A4:A7"/>
    <mergeCell ref="B4:B7"/>
    <mergeCell ref="C4:C7"/>
    <mergeCell ref="D4:D7"/>
    <mergeCell ref="E4:E7"/>
    <mergeCell ref="F4:F7"/>
    <mergeCell ref="G4:G7"/>
    <mergeCell ref="H5:H7"/>
    <mergeCell ref="I6:I7"/>
    <mergeCell ref="J6:J7"/>
    <mergeCell ref="K6:K7"/>
    <mergeCell ref="L6:L7"/>
    <mergeCell ref="M6:M7"/>
    <mergeCell ref="N6:N7"/>
    <mergeCell ref="O6:O7"/>
    <mergeCell ref="P6:P7"/>
    <mergeCell ref="Q5:Q7"/>
    <mergeCell ref="R6:R7"/>
    <mergeCell ref="S6:S7"/>
    <mergeCell ref="T6:T7"/>
    <mergeCell ref="U6:U7"/>
    <mergeCell ref="V6:V7"/>
    <mergeCell ref="W6:W7"/>
  </mergeCells>
  <pageMargins left="0.75" right="0.75" top="1" bottom="1" header="0.5" footer="0.5"/>
  <pageSetup paperSize="9" scale="34"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W95"/>
  <sheetViews>
    <sheetView showZeros="0" topLeftCell="B89" workbookViewId="0">
      <selection activeCell="I20" sqref="I20:I83"/>
    </sheetView>
  </sheetViews>
  <sheetFormatPr defaultColWidth="9.12962962962963" defaultRowHeight="14.25" customHeight="1"/>
  <cols>
    <col min="1" max="1" width="14.5740740740741" customWidth="1"/>
    <col min="2" max="2" width="21.0277777777778" customWidth="1"/>
    <col min="3" max="3" width="31.3055555555556" customWidth="1"/>
    <col min="4" max="4" width="23.8611111111111" customWidth="1"/>
    <col min="5" max="5" width="15.6018518518519" customWidth="1"/>
    <col min="6" max="6" width="19.7407407407407" customWidth="1"/>
    <col min="7" max="7" width="14.8796296296296" customWidth="1"/>
    <col min="8" max="8" width="19.7407407407407" customWidth="1"/>
    <col min="9" max="16" width="14.1759259259259" customWidth="1"/>
    <col min="17" max="17" width="13.6018518518519" customWidth="1"/>
    <col min="18" max="23" width="15.1759259259259" customWidth="1"/>
  </cols>
  <sheetData>
    <row r="1" ht="13.5" customHeight="1" spans="5:23">
      <c r="E1" s="1"/>
      <c r="F1" s="1"/>
      <c r="G1" s="1"/>
      <c r="H1" s="1"/>
      <c r="U1" s="130"/>
      <c r="W1" s="60" t="s">
        <v>259</v>
      </c>
    </row>
    <row r="2" ht="27.75" customHeight="1" spans="1:23">
      <c r="A2" s="28" t="s">
        <v>260</v>
      </c>
      <c r="B2" s="28"/>
      <c r="C2" s="28"/>
      <c r="D2" s="28"/>
      <c r="E2" s="28"/>
      <c r="F2" s="28"/>
      <c r="G2" s="28"/>
      <c r="H2" s="28"/>
      <c r="I2" s="28"/>
      <c r="J2" s="28"/>
      <c r="K2" s="28"/>
      <c r="L2" s="28"/>
      <c r="M2" s="28"/>
      <c r="N2" s="28"/>
      <c r="O2" s="28"/>
      <c r="P2" s="28"/>
      <c r="Q2" s="28"/>
      <c r="R2" s="28"/>
      <c r="S2" s="28"/>
      <c r="T2" s="28"/>
      <c r="U2" s="28"/>
      <c r="V2" s="28"/>
      <c r="W2" s="28"/>
    </row>
    <row r="3" ht="13.5" customHeight="1" spans="1:23">
      <c r="A3" s="4" t="str">
        <f t="shared" ref="A3:B3" si="0">"单位名称："&amp;"中国人民政治协商会议云南省委员会办公厅"</f>
        <v>单位名称：中国人民政治协商会议云南省委员会办公厅</v>
      </c>
      <c r="B3" s="125" t="str">
        <f t="shared" si="0"/>
        <v>单位名称：中国人民政治协商会议云南省委员会办公厅</v>
      </c>
      <c r="C3" s="125"/>
      <c r="D3" s="125"/>
      <c r="E3" s="125"/>
      <c r="F3" s="125"/>
      <c r="G3" s="125"/>
      <c r="H3" s="125"/>
      <c r="I3" s="125"/>
      <c r="J3" s="6"/>
      <c r="K3" s="6"/>
      <c r="L3" s="6"/>
      <c r="M3" s="6"/>
      <c r="N3" s="6"/>
      <c r="O3" s="6"/>
      <c r="P3" s="6"/>
      <c r="Q3" s="6"/>
      <c r="U3" s="130"/>
      <c r="W3" s="121" t="s">
        <v>142</v>
      </c>
    </row>
    <row r="4" ht="21.75" customHeight="1" spans="1:23">
      <c r="A4" s="8" t="s">
        <v>261</v>
      </c>
      <c r="B4" s="8" t="s">
        <v>152</v>
      </c>
      <c r="C4" s="8" t="s">
        <v>153</v>
      </c>
      <c r="D4" s="8" t="s">
        <v>262</v>
      </c>
      <c r="E4" s="9" t="s">
        <v>154</v>
      </c>
      <c r="F4" s="9" t="s">
        <v>155</v>
      </c>
      <c r="G4" s="9" t="s">
        <v>156</v>
      </c>
      <c r="H4" s="9" t="s">
        <v>157</v>
      </c>
      <c r="I4" s="66" t="s">
        <v>30</v>
      </c>
      <c r="J4" s="66" t="s">
        <v>263</v>
      </c>
      <c r="K4" s="66"/>
      <c r="L4" s="66"/>
      <c r="M4" s="66"/>
      <c r="N4" s="127" t="s">
        <v>159</v>
      </c>
      <c r="O4" s="127"/>
      <c r="P4" s="127"/>
      <c r="Q4" s="9" t="s">
        <v>36</v>
      </c>
      <c r="R4" s="10" t="s">
        <v>54</v>
      </c>
      <c r="S4" s="11"/>
      <c r="T4" s="11"/>
      <c r="U4" s="11"/>
      <c r="V4" s="11"/>
      <c r="W4" s="12"/>
    </row>
    <row r="5" ht="21.75" customHeight="1" spans="1:23">
      <c r="A5" s="13"/>
      <c r="B5" s="13"/>
      <c r="C5" s="13"/>
      <c r="D5" s="13"/>
      <c r="E5" s="14"/>
      <c r="F5" s="14"/>
      <c r="G5" s="14"/>
      <c r="H5" s="14"/>
      <c r="I5" s="66"/>
      <c r="J5" s="49" t="s">
        <v>33</v>
      </c>
      <c r="K5" s="49"/>
      <c r="L5" s="49" t="s">
        <v>34</v>
      </c>
      <c r="M5" s="49" t="s">
        <v>35</v>
      </c>
      <c r="N5" s="128" t="s">
        <v>33</v>
      </c>
      <c r="O5" s="128" t="s">
        <v>34</v>
      </c>
      <c r="P5" s="128" t="s">
        <v>35</v>
      </c>
      <c r="Q5" s="14"/>
      <c r="R5" s="9" t="s">
        <v>32</v>
      </c>
      <c r="S5" s="9" t="s">
        <v>43</v>
      </c>
      <c r="T5" s="9" t="s">
        <v>165</v>
      </c>
      <c r="U5" s="9" t="s">
        <v>39</v>
      </c>
      <c r="V5" s="9" t="s">
        <v>40</v>
      </c>
      <c r="W5" s="9" t="s">
        <v>41</v>
      </c>
    </row>
    <row r="6" ht="40.5" customHeight="1" spans="1:23">
      <c r="A6" s="16"/>
      <c r="B6" s="16"/>
      <c r="C6" s="16"/>
      <c r="D6" s="16"/>
      <c r="E6" s="17"/>
      <c r="F6" s="17"/>
      <c r="G6" s="17"/>
      <c r="H6" s="17"/>
      <c r="I6" s="66"/>
      <c r="J6" s="49" t="s">
        <v>32</v>
      </c>
      <c r="K6" s="49" t="s">
        <v>264</v>
      </c>
      <c r="L6" s="49"/>
      <c r="M6" s="49"/>
      <c r="N6" s="17"/>
      <c r="O6" s="17"/>
      <c r="P6" s="17"/>
      <c r="Q6" s="17"/>
      <c r="R6" s="17"/>
      <c r="S6" s="17"/>
      <c r="T6" s="17"/>
      <c r="U6" s="18"/>
      <c r="V6" s="17"/>
      <c r="W6" s="17"/>
    </row>
    <row r="7" ht="15" customHeight="1" spans="1:23">
      <c r="A7" s="19">
        <v>1</v>
      </c>
      <c r="B7" s="19">
        <v>2</v>
      </c>
      <c r="C7" s="19">
        <v>3</v>
      </c>
      <c r="D7" s="19">
        <v>4</v>
      </c>
      <c r="E7" s="19">
        <v>5</v>
      </c>
      <c r="F7" s="19">
        <v>6</v>
      </c>
      <c r="G7" s="19">
        <v>7</v>
      </c>
      <c r="H7" s="19">
        <v>8</v>
      </c>
      <c r="I7" s="19">
        <v>9</v>
      </c>
      <c r="J7" s="19">
        <v>10</v>
      </c>
      <c r="K7" s="19">
        <v>11</v>
      </c>
      <c r="L7" s="19">
        <v>12</v>
      </c>
      <c r="M7" s="19">
        <v>13</v>
      </c>
      <c r="N7" s="19">
        <v>14</v>
      </c>
      <c r="O7" s="19">
        <v>15</v>
      </c>
      <c r="P7" s="19">
        <v>16</v>
      </c>
      <c r="Q7" s="19">
        <v>17</v>
      </c>
      <c r="R7" s="19">
        <v>18</v>
      </c>
      <c r="S7" s="19">
        <v>19</v>
      </c>
      <c r="T7" s="19">
        <v>20</v>
      </c>
      <c r="U7" s="19">
        <v>21</v>
      </c>
      <c r="V7" s="19">
        <v>22</v>
      </c>
      <c r="W7" s="19">
        <v>23</v>
      </c>
    </row>
    <row r="8" ht="32.9" customHeight="1" spans="1:23">
      <c r="A8" s="23"/>
      <c r="B8" s="126"/>
      <c r="C8" s="23" t="s">
        <v>265</v>
      </c>
      <c r="D8" s="23"/>
      <c r="E8" s="23"/>
      <c r="F8" s="23"/>
      <c r="G8" s="23"/>
      <c r="H8" s="23"/>
      <c r="I8" s="129">
        <v>2000000</v>
      </c>
      <c r="J8" s="129"/>
      <c r="K8" s="129"/>
      <c r="L8" s="129"/>
      <c r="M8" s="129"/>
      <c r="N8" s="129">
        <v>2000000</v>
      </c>
      <c r="O8" s="129"/>
      <c r="P8" s="129"/>
      <c r="Q8" s="129"/>
      <c r="R8" s="129"/>
      <c r="S8" s="129"/>
      <c r="T8" s="129"/>
      <c r="U8" s="131"/>
      <c r="V8" s="129"/>
      <c r="W8" s="129"/>
    </row>
    <row r="9" ht="32.9" customHeight="1" spans="1:23">
      <c r="A9" s="23" t="s">
        <v>266</v>
      </c>
      <c r="B9" s="126" t="s">
        <v>267</v>
      </c>
      <c r="C9" s="23" t="s">
        <v>265</v>
      </c>
      <c r="D9" s="23" t="s">
        <v>45</v>
      </c>
      <c r="E9" s="23" t="s">
        <v>66</v>
      </c>
      <c r="F9" s="23" t="s">
        <v>67</v>
      </c>
      <c r="G9" s="23" t="s">
        <v>268</v>
      </c>
      <c r="H9" s="23" t="s">
        <v>269</v>
      </c>
      <c r="I9" s="129">
        <v>2000000</v>
      </c>
      <c r="J9" s="129"/>
      <c r="K9" s="129"/>
      <c r="L9" s="129"/>
      <c r="M9" s="129"/>
      <c r="N9" s="129">
        <v>2000000</v>
      </c>
      <c r="O9" s="129"/>
      <c r="P9" s="129"/>
      <c r="Q9" s="129"/>
      <c r="R9" s="129"/>
      <c r="S9" s="129"/>
      <c r="T9" s="129"/>
      <c r="U9" s="131"/>
      <c r="V9" s="129"/>
      <c r="W9" s="129"/>
    </row>
    <row r="10" ht="32.9" customHeight="1" spans="1:23">
      <c r="A10" s="23"/>
      <c r="B10" s="23"/>
      <c r="C10" s="23" t="s">
        <v>270</v>
      </c>
      <c r="D10" s="23"/>
      <c r="E10" s="23"/>
      <c r="F10" s="23"/>
      <c r="G10" s="23"/>
      <c r="H10" s="23"/>
      <c r="I10" s="129">
        <v>2420000</v>
      </c>
      <c r="J10" s="129">
        <v>2420000</v>
      </c>
      <c r="K10" s="129"/>
      <c r="L10" s="129"/>
      <c r="M10" s="129"/>
      <c r="N10" s="129"/>
      <c r="O10" s="129"/>
      <c r="P10" s="129"/>
      <c r="Q10" s="129"/>
      <c r="R10" s="129"/>
      <c r="S10" s="129"/>
      <c r="T10" s="129"/>
      <c r="U10" s="131"/>
      <c r="V10" s="129"/>
      <c r="W10" s="129"/>
    </row>
    <row r="11" ht="32.9" customHeight="1" spans="1:23">
      <c r="A11" s="23" t="s">
        <v>271</v>
      </c>
      <c r="B11" s="126" t="s">
        <v>272</v>
      </c>
      <c r="C11" s="23" t="s">
        <v>270</v>
      </c>
      <c r="D11" s="23" t="s">
        <v>45</v>
      </c>
      <c r="E11" s="23" t="s">
        <v>76</v>
      </c>
      <c r="F11" s="23" t="s">
        <v>77</v>
      </c>
      <c r="G11" s="23" t="s">
        <v>199</v>
      </c>
      <c r="H11" s="23" t="s">
        <v>200</v>
      </c>
      <c r="I11" s="129">
        <v>2420000</v>
      </c>
      <c r="J11" s="129">
        <v>2420000</v>
      </c>
      <c r="K11" s="129"/>
      <c r="L11" s="129"/>
      <c r="M11" s="129"/>
      <c r="N11" s="129"/>
      <c r="O11" s="129"/>
      <c r="P11" s="129"/>
      <c r="Q11" s="129"/>
      <c r="R11" s="129"/>
      <c r="S11" s="129"/>
      <c r="T11" s="129"/>
      <c r="U11" s="131"/>
      <c r="V11" s="129"/>
      <c r="W11" s="129"/>
    </row>
    <row r="12" ht="32.9" customHeight="1" spans="1:23">
      <c r="A12" s="23"/>
      <c r="B12" s="23"/>
      <c r="C12" s="23" t="s">
        <v>273</v>
      </c>
      <c r="D12" s="23"/>
      <c r="E12" s="23"/>
      <c r="F12" s="23"/>
      <c r="G12" s="23"/>
      <c r="H12" s="23"/>
      <c r="I12" s="129">
        <v>800000</v>
      </c>
      <c r="J12" s="129"/>
      <c r="K12" s="129"/>
      <c r="L12" s="129"/>
      <c r="M12" s="129"/>
      <c r="N12" s="129"/>
      <c r="O12" s="129"/>
      <c r="P12" s="129"/>
      <c r="Q12" s="129"/>
      <c r="R12" s="129">
        <v>800000</v>
      </c>
      <c r="S12" s="129"/>
      <c r="T12" s="129"/>
      <c r="U12" s="131"/>
      <c r="V12" s="129"/>
      <c r="W12" s="129">
        <v>800000</v>
      </c>
    </row>
    <row r="13" ht="32.9" customHeight="1" spans="1:23">
      <c r="A13" s="23" t="s">
        <v>271</v>
      </c>
      <c r="B13" s="126" t="s">
        <v>274</v>
      </c>
      <c r="C13" s="23" t="s">
        <v>273</v>
      </c>
      <c r="D13" s="23" t="s">
        <v>45</v>
      </c>
      <c r="E13" s="23" t="s">
        <v>68</v>
      </c>
      <c r="F13" s="23" t="s">
        <v>69</v>
      </c>
      <c r="G13" s="23" t="s">
        <v>199</v>
      </c>
      <c r="H13" s="23" t="s">
        <v>200</v>
      </c>
      <c r="I13" s="129">
        <v>70000</v>
      </c>
      <c r="J13" s="129"/>
      <c r="K13" s="129"/>
      <c r="L13" s="129"/>
      <c r="M13" s="129"/>
      <c r="N13" s="129"/>
      <c r="O13" s="129"/>
      <c r="P13" s="129"/>
      <c r="Q13" s="129"/>
      <c r="R13" s="129">
        <v>70000</v>
      </c>
      <c r="S13" s="129"/>
      <c r="T13" s="129"/>
      <c r="U13" s="131"/>
      <c r="V13" s="129"/>
      <c r="W13" s="129">
        <v>70000</v>
      </c>
    </row>
    <row r="14" ht="32.9" customHeight="1" spans="1:23">
      <c r="A14" s="23" t="s">
        <v>271</v>
      </c>
      <c r="B14" s="126" t="s">
        <v>274</v>
      </c>
      <c r="C14" s="23" t="s">
        <v>273</v>
      </c>
      <c r="D14" s="23" t="s">
        <v>45</v>
      </c>
      <c r="E14" s="23" t="s">
        <v>68</v>
      </c>
      <c r="F14" s="23" t="s">
        <v>69</v>
      </c>
      <c r="G14" s="23" t="s">
        <v>209</v>
      </c>
      <c r="H14" s="23" t="s">
        <v>210</v>
      </c>
      <c r="I14" s="129">
        <v>650000</v>
      </c>
      <c r="J14" s="129"/>
      <c r="K14" s="129"/>
      <c r="L14" s="129"/>
      <c r="M14" s="129"/>
      <c r="N14" s="129"/>
      <c r="O14" s="129"/>
      <c r="P14" s="129"/>
      <c r="Q14" s="129"/>
      <c r="R14" s="129">
        <v>650000</v>
      </c>
      <c r="S14" s="129"/>
      <c r="T14" s="129"/>
      <c r="U14" s="131"/>
      <c r="V14" s="129"/>
      <c r="W14" s="129">
        <v>650000</v>
      </c>
    </row>
    <row r="15" ht="32.9" customHeight="1" spans="1:23">
      <c r="A15" s="23" t="s">
        <v>271</v>
      </c>
      <c r="B15" s="126" t="s">
        <v>274</v>
      </c>
      <c r="C15" s="23" t="s">
        <v>273</v>
      </c>
      <c r="D15" s="23" t="s">
        <v>45</v>
      </c>
      <c r="E15" s="23" t="s">
        <v>68</v>
      </c>
      <c r="F15" s="23" t="s">
        <v>69</v>
      </c>
      <c r="G15" s="23" t="s">
        <v>223</v>
      </c>
      <c r="H15" s="23" t="s">
        <v>224</v>
      </c>
      <c r="I15" s="129">
        <v>80000</v>
      </c>
      <c r="J15" s="129"/>
      <c r="K15" s="129"/>
      <c r="L15" s="129"/>
      <c r="M15" s="129"/>
      <c r="N15" s="129"/>
      <c r="O15" s="129"/>
      <c r="P15" s="129"/>
      <c r="Q15" s="129"/>
      <c r="R15" s="129">
        <v>80000</v>
      </c>
      <c r="S15" s="129"/>
      <c r="T15" s="129"/>
      <c r="U15" s="131"/>
      <c r="V15" s="129"/>
      <c r="W15" s="129">
        <v>80000</v>
      </c>
    </row>
    <row r="16" ht="32.9" customHeight="1" spans="1:23">
      <c r="A16" s="23"/>
      <c r="B16" s="23"/>
      <c r="C16" s="23" t="s">
        <v>275</v>
      </c>
      <c r="D16" s="23"/>
      <c r="E16" s="23"/>
      <c r="F16" s="23"/>
      <c r="G16" s="23"/>
      <c r="H16" s="23"/>
      <c r="I16" s="129">
        <v>60000</v>
      </c>
      <c r="J16" s="129">
        <v>60000</v>
      </c>
      <c r="K16" s="129">
        <v>60000</v>
      </c>
      <c r="L16" s="129"/>
      <c r="M16" s="129"/>
      <c r="N16" s="129"/>
      <c r="O16" s="129"/>
      <c r="P16" s="129"/>
      <c r="Q16" s="129"/>
      <c r="R16" s="129"/>
      <c r="S16" s="129"/>
      <c r="T16" s="129"/>
      <c r="U16" s="131"/>
      <c r="V16" s="129"/>
      <c r="W16" s="129"/>
    </row>
    <row r="17" ht="32.9" customHeight="1" spans="1:23">
      <c r="A17" s="23" t="s">
        <v>266</v>
      </c>
      <c r="B17" s="126" t="s">
        <v>276</v>
      </c>
      <c r="C17" s="23" t="s">
        <v>275</v>
      </c>
      <c r="D17" s="23" t="s">
        <v>45</v>
      </c>
      <c r="E17" s="23" t="s">
        <v>68</v>
      </c>
      <c r="F17" s="23" t="s">
        <v>69</v>
      </c>
      <c r="G17" s="23" t="s">
        <v>277</v>
      </c>
      <c r="H17" s="23" t="s">
        <v>278</v>
      </c>
      <c r="I17" s="129">
        <v>60000</v>
      </c>
      <c r="J17" s="129">
        <v>60000</v>
      </c>
      <c r="K17" s="129">
        <v>60000</v>
      </c>
      <c r="L17" s="129"/>
      <c r="M17" s="129"/>
      <c r="N17" s="129"/>
      <c r="O17" s="129"/>
      <c r="P17" s="129"/>
      <c r="Q17" s="129"/>
      <c r="R17" s="129"/>
      <c r="S17" s="129"/>
      <c r="T17" s="129"/>
      <c r="U17" s="131"/>
      <c r="V17" s="129"/>
      <c r="W17" s="129"/>
    </row>
    <row r="18" ht="32.9" customHeight="1" spans="1:23">
      <c r="A18" s="23"/>
      <c r="B18" s="23"/>
      <c r="C18" s="23" t="s">
        <v>279</v>
      </c>
      <c r="D18" s="23"/>
      <c r="E18" s="23"/>
      <c r="F18" s="23"/>
      <c r="G18" s="23"/>
      <c r="H18" s="23"/>
      <c r="I18" s="129">
        <v>6500000</v>
      </c>
      <c r="J18" s="129">
        <v>6500000</v>
      </c>
      <c r="K18" s="129">
        <v>6500000</v>
      </c>
      <c r="L18" s="129"/>
      <c r="M18" s="129"/>
      <c r="N18" s="129"/>
      <c r="O18" s="129"/>
      <c r="P18" s="129"/>
      <c r="Q18" s="129"/>
      <c r="R18" s="129"/>
      <c r="S18" s="129"/>
      <c r="T18" s="129"/>
      <c r="U18" s="131"/>
      <c r="V18" s="129"/>
      <c r="W18" s="129"/>
    </row>
    <row r="19" ht="32.9" customHeight="1" spans="1:23">
      <c r="A19" s="23" t="s">
        <v>266</v>
      </c>
      <c r="B19" s="126" t="s">
        <v>280</v>
      </c>
      <c r="C19" s="23" t="s">
        <v>279</v>
      </c>
      <c r="D19" s="23" t="s">
        <v>45</v>
      </c>
      <c r="E19" s="23" t="s">
        <v>70</v>
      </c>
      <c r="F19" s="23" t="s">
        <v>71</v>
      </c>
      <c r="G19" s="23" t="s">
        <v>209</v>
      </c>
      <c r="H19" s="23" t="s">
        <v>210</v>
      </c>
      <c r="I19" s="129">
        <v>907410</v>
      </c>
      <c r="J19" s="129">
        <v>907410</v>
      </c>
      <c r="K19" s="129">
        <v>907410</v>
      </c>
      <c r="L19" s="129"/>
      <c r="M19" s="129"/>
      <c r="N19" s="129"/>
      <c r="O19" s="129"/>
      <c r="P19" s="129"/>
      <c r="Q19" s="129"/>
      <c r="R19" s="129"/>
      <c r="S19" s="129"/>
      <c r="T19" s="129"/>
      <c r="U19" s="131"/>
      <c r="V19" s="129"/>
      <c r="W19" s="129"/>
    </row>
    <row r="20" ht="32.9" customHeight="1" spans="1:23">
      <c r="A20" s="23" t="s">
        <v>266</v>
      </c>
      <c r="B20" s="126" t="s">
        <v>280</v>
      </c>
      <c r="C20" s="23" t="s">
        <v>279</v>
      </c>
      <c r="D20" s="23" t="s">
        <v>45</v>
      </c>
      <c r="E20" s="23" t="s">
        <v>70</v>
      </c>
      <c r="F20" s="23" t="s">
        <v>71</v>
      </c>
      <c r="G20" s="23" t="s">
        <v>221</v>
      </c>
      <c r="H20" s="23" t="s">
        <v>222</v>
      </c>
      <c r="I20" s="129">
        <v>380000</v>
      </c>
      <c r="J20" s="129">
        <v>380000</v>
      </c>
      <c r="K20" s="129">
        <v>380000</v>
      </c>
      <c r="L20" s="129"/>
      <c r="M20" s="129"/>
      <c r="N20" s="129"/>
      <c r="O20" s="129"/>
      <c r="P20" s="129"/>
      <c r="Q20" s="129"/>
      <c r="R20" s="129"/>
      <c r="S20" s="129"/>
      <c r="T20" s="129"/>
      <c r="U20" s="131"/>
      <c r="V20" s="129"/>
      <c r="W20" s="129"/>
    </row>
    <row r="21" ht="32.9" customHeight="1" spans="1:23">
      <c r="A21" s="23" t="s">
        <v>266</v>
      </c>
      <c r="B21" s="126" t="s">
        <v>280</v>
      </c>
      <c r="C21" s="23" t="s">
        <v>279</v>
      </c>
      <c r="D21" s="23" t="s">
        <v>45</v>
      </c>
      <c r="E21" s="23" t="s">
        <v>74</v>
      </c>
      <c r="F21" s="23" t="s">
        <v>75</v>
      </c>
      <c r="G21" s="23" t="s">
        <v>207</v>
      </c>
      <c r="H21" s="23" t="s">
        <v>208</v>
      </c>
      <c r="I21" s="129">
        <v>145000</v>
      </c>
      <c r="J21" s="129">
        <v>145000</v>
      </c>
      <c r="K21" s="129">
        <v>145000</v>
      </c>
      <c r="L21" s="129"/>
      <c r="M21" s="129"/>
      <c r="N21" s="129"/>
      <c r="O21" s="129"/>
      <c r="P21" s="129"/>
      <c r="Q21" s="129"/>
      <c r="R21" s="129"/>
      <c r="S21" s="129"/>
      <c r="T21" s="129"/>
      <c r="U21" s="131"/>
      <c r="V21" s="129"/>
      <c r="W21" s="129"/>
    </row>
    <row r="22" ht="32.9" customHeight="1" spans="1:23">
      <c r="A22" s="23" t="s">
        <v>266</v>
      </c>
      <c r="B22" s="126" t="s">
        <v>280</v>
      </c>
      <c r="C22" s="23" t="s">
        <v>279</v>
      </c>
      <c r="D22" s="23" t="s">
        <v>45</v>
      </c>
      <c r="E22" s="23" t="s">
        <v>74</v>
      </c>
      <c r="F22" s="23" t="s">
        <v>75</v>
      </c>
      <c r="G22" s="23" t="s">
        <v>209</v>
      </c>
      <c r="H22" s="23" t="s">
        <v>210</v>
      </c>
      <c r="I22" s="129">
        <v>320200</v>
      </c>
      <c r="J22" s="129">
        <v>320200</v>
      </c>
      <c r="K22" s="129">
        <v>320200</v>
      </c>
      <c r="L22" s="129"/>
      <c r="M22" s="129"/>
      <c r="N22" s="129"/>
      <c r="O22" s="129"/>
      <c r="P22" s="129"/>
      <c r="Q22" s="129"/>
      <c r="R22" s="129"/>
      <c r="S22" s="129"/>
      <c r="T22" s="129"/>
      <c r="U22" s="131"/>
      <c r="V22" s="129"/>
      <c r="W22" s="129"/>
    </row>
    <row r="23" ht="32.9" customHeight="1" spans="1:23">
      <c r="A23" s="23" t="s">
        <v>266</v>
      </c>
      <c r="B23" s="126" t="s">
        <v>280</v>
      </c>
      <c r="C23" s="23" t="s">
        <v>279</v>
      </c>
      <c r="D23" s="23" t="s">
        <v>45</v>
      </c>
      <c r="E23" s="23" t="s">
        <v>76</v>
      </c>
      <c r="F23" s="23" t="s">
        <v>77</v>
      </c>
      <c r="G23" s="23" t="s">
        <v>201</v>
      </c>
      <c r="H23" s="23" t="s">
        <v>202</v>
      </c>
      <c r="I23" s="129">
        <v>554970</v>
      </c>
      <c r="J23" s="129">
        <v>554970</v>
      </c>
      <c r="K23" s="129">
        <v>554970</v>
      </c>
      <c r="L23" s="129"/>
      <c r="M23" s="129"/>
      <c r="N23" s="129"/>
      <c r="O23" s="129"/>
      <c r="P23" s="129"/>
      <c r="Q23" s="129"/>
      <c r="R23" s="129"/>
      <c r="S23" s="129"/>
      <c r="T23" s="129"/>
      <c r="U23" s="131"/>
      <c r="V23" s="129"/>
      <c r="W23" s="129"/>
    </row>
    <row r="24" ht="32.9" customHeight="1" spans="1:23">
      <c r="A24" s="23" t="s">
        <v>266</v>
      </c>
      <c r="B24" s="126" t="s">
        <v>280</v>
      </c>
      <c r="C24" s="23" t="s">
        <v>279</v>
      </c>
      <c r="D24" s="23" t="s">
        <v>45</v>
      </c>
      <c r="E24" s="23" t="s">
        <v>76</v>
      </c>
      <c r="F24" s="23" t="s">
        <v>77</v>
      </c>
      <c r="G24" s="23" t="s">
        <v>207</v>
      </c>
      <c r="H24" s="23" t="s">
        <v>208</v>
      </c>
      <c r="I24" s="129">
        <v>77600</v>
      </c>
      <c r="J24" s="129">
        <v>77600</v>
      </c>
      <c r="K24" s="129">
        <v>77600</v>
      </c>
      <c r="L24" s="129"/>
      <c r="M24" s="129"/>
      <c r="N24" s="129"/>
      <c r="O24" s="129"/>
      <c r="P24" s="129"/>
      <c r="Q24" s="129"/>
      <c r="R24" s="129"/>
      <c r="S24" s="129"/>
      <c r="T24" s="129"/>
      <c r="U24" s="131"/>
      <c r="V24" s="129"/>
      <c r="W24" s="129"/>
    </row>
    <row r="25" ht="32.9" customHeight="1" spans="1:23">
      <c r="A25" s="23" t="s">
        <v>266</v>
      </c>
      <c r="B25" s="126" t="s">
        <v>280</v>
      </c>
      <c r="C25" s="23" t="s">
        <v>279</v>
      </c>
      <c r="D25" s="23" t="s">
        <v>45</v>
      </c>
      <c r="E25" s="23" t="s">
        <v>76</v>
      </c>
      <c r="F25" s="23" t="s">
        <v>77</v>
      </c>
      <c r="G25" s="23" t="s">
        <v>209</v>
      </c>
      <c r="H25" s="23" t="s">
        <v>210</v>
      </c>
      <c r="I25" s="129">
        <v>3555440</v>
      </c>
      <c r="J25" s="129">
        <v>3555440</v>
      </c>
      <c r="K25" s="129">
        <v>3555440</v>
      </c>
      <c r="L25" s="129"/>
      <c r="M25" s="129"/>
      <c r="N25" s="129"/>
      <c r="O25" s="129"/>
      <c r="P25" s="129"/>
      <c r="Q25" s="129"/>
      <c r="R25" s="129"/>
      <c r="S25" s="129"/>
      <c r="T25" s="129"/>
      <c r="U25" s="131"/>
      <c r="V25" s="129"/>
      <c r="W25" s="129"/>
    </row>
    <row r="26" ht="32.9" customHeight="1" spans="1:23">
      <c r="A26" s="23" t="s">
        <v>266</v>
      </c>
      <c r="B26" s="126" t="s">
        <v>280</v>
      </c>
      <c r="C26" s="23" t="s">
        <v>279</v>
      </c>
      <c r="D26" s="23" t="s">
        <v>45</v>
      </c>
      <c r="E26" s="23" t="s">
        <v>76</v>
      </c>
      <c r="F26" s="23" t="s">
        <v>77</v>
      </c>
      <c r="G26" s="23" t="s">
        <v>219</v>
      </c>
      <c r="H26" s="23" t="s">
        <v>220</v>
      </c>
      <c r="I26" s="129">
        <v>45590</v>
      </c>
      <c r="J26" s="129">
        <v>45590</v>
      </c>
      <c r="K26" s="129">
        <v>45590</v>
      </c>
      <c r="L26" s="129"/>
      <c r="M26" s="129"/>
      <c r="N26" s="129"/>
      <c r="O26" s="129"/>
      <c r="P26" s="129"/>
      <c r="Q26" s="129"/>
      <c r="R26" s="129"/>
      <c r="S26" s="129"/>
      <c r="T26" s="129"/>
      <c r="U26" s="131"/>
      <c r="V26" s="129"/>
      <c r="W26" s="129"/>
    </row>
    <row r="27" ht="32.9" customHeight="1" spans="1:23">
      <c r="A27" s="23" t="s">
        <v>266</v>
      </c>
      <c r="B27" s="126" t="s">
        <v>280</v>
      </c>
      <c r="C27" s="23" t="s">
        <v>279</v>
      </c>
      <c r="D27" s="23" t="s">
        <v>45</v>
      </c>
      <c r="E27" s="23" t="s">
        <v>76</v>
      </c>
      <c r="F27" s="23" t="s">
        <v>77</v>
      </c>
      <c r="G27" s="23" t="s">
        <v>221</v>
      </c>
      <c r="H27" s="23" t="s">
        <v>222</v>
      </c>
      <c r="I27" s="129">
        <v>100000</v>
      </c>
      <c r="J27" s="129">
        <v>100000</v>
      </c>
      <c r="K27" s="129">
        <v>100000</v>
      </c>
      <c r="L27" s="129"/>
      <c r="M27" s="129"/>
      <c r="N27" s="129"/>
      <c r="O27" s="129"/>
      <c r="P27" s="129"/>
      <c r="Q27" s="129"/>
      <c r="R27" s="129"/>
      <c r="S27" s="129"/>
      <c r="T27" s="129"/>
      <c r="U27" s="131"/>
      <c r="V27" s="129"/>
      <c r="W27" s="129"/>
    </row>
    <row r="28" ht="32.9" customHeight="1" spans="1:23">
      <c r="A28" s="23" t="s">
        <v>266</v>
      </c>
      <c r="B28" s="126" t="s">
        <v>280</v>
      </c>
      <c r="C28" s="23" t="s">
        <v>279</v>
      </c>
      <c r="D28" s="23" t="s">
        <v>45</v>
      </c>
      <c r="E28" s="23" t="s">
        <v>76</v>
      </c>
      <c r="F28" s="23" t="s">
        <v>77</v>
      </c>
      <c r="G28" s="23" t="s">
        <v>223</v>
      </c>
      <c r="H28" s="23" t="s">
        <v>224</v>
      </c>
      <c r="I28" s="129">
        <v>180000</v>
      </c>
      <c r="J28" s="129">
        <v>180000</v>
      </c>
      <c r="K28" s="129">
        <v>180000</v>
      </c>
      <c r="L28" s="129"/>
      <c r="M28" s="129"/>
      <c r="N28" s="129"/>
      <c r="O28" s="129"/>
      <c r="P28" s="129"/>
      <c r="Q28" s="129"/>
      <c r="R28" s="129"/>
      <c r="S28" s="129"/>
      <c r="T28" s="129"/>
      <c r="U28" s="131"/>
      <c r="V28" s="129"/>
      <c r="W28" s="129"/>
    </row>
    <row r="29" ht="32.9" customHeight="1" spans="1:23">
      <c r="A29" s="23" t="s">
        <v>266</v>
      </c>
      <c r="B29" s="126" t="s">
        <v>280</v>
      </c>
      <c r="C29" s="23" t="s">
        <v>279</v>
      </c>
      <c r="D29" s="23" t="s">
        <v>45</v>
      </c>
      <c r="E29" s="23" t="s">
        <v>78</v>
      </c>
      <c r="F29" s="23" t="s">
        <v>79</v>
      </c>
      <c r="G29" s="23" t="s">
        <v>209</v>
      </c>
      <c r="H29" s="23" t="s">
        <v>210</v>
      </c>
      <c r="I29" s="129">
        <v>225790</v>
      </c>
      <c r="J29" s="129">
        <v>225790</v>
      </c>
      <c r="K29" s="129">
        <v>225790</v>
      </c>
      <c r="L29" s="129"/>
      <c r="M29" s="129"/>
      <c r="N29" s="129"/>
      <c r="O29" s="129"/>
      <c r="P29" s="129"/>
      <c r="Q29" s="129"/>
      <c r="R29" s="129"/>
      <c r="S29" s="129"/>
      <c r="T29" s="129"/>
      <c r="U29" s="131"/>
      <c r="V29" s="129"/>
      <c r="W29" s="129"/>
    </row>
    <row r="30" ht="32.9" customHeight="1" spans="1:23">
      <c r="A30" s="23" t="s">
        <v>266</v>
      </c>
      <c r="B30" s="126" t="s">
        <v>280</v>
      </c>
      <c r="C30" s="23" t="s">
        <v>279</v>
      </c>
      <c r="D30" s="23" t="s">
        <v>45</v>
      </c>
      <c r="E30" s="23" t="s">
        <v>78</v>
      </c>
      <c r="F30" s="23" t="s">
        <v>79</v>
      </c>
      <c r="G30" s="23" t="s">
        <v>219</v>
      </c>
      <c r="H30" s="23" t="s">
        <v>220</v>
      </c>
      <c r="I30" s="129">
        <v>8000</v>
      </c>
      <c r="J30" s="129">
        <v>8000</v>
      </c>
      <c r="K30" s="129">
        <v>8000</v>
      </c>
      <c r="L30" s="129"/>
      <c r="M30" s="129"/>
      <c r="N30" s="129"/>
      <c r="O30" s="129"/>
      <c r="P30" s="129"/>
      <c r="Q30" s="129"/>
      <c r="R30" s="129"/>
      <c r="S30" s="129"/>
      <c r="T30" s="129"/>
      <c r="U30" s="131"/>
      <c r="V30" s="129"/>
      <c r="W30" s="129"/>
    </row>
    <row r="31" ht="32.9" customHeight="1" spans="1:23">
      <c r="A31" s="23"/>
      <c r="B31" s="23"/>
      <c r="C31" s="23" t="s">
        <v>281</v>
      </c>
      <c r="D31" s="23"/>
      <c r="E31" s="23"/>
      <c r="F31" s="23"/>
      <c r="G31" s="23"/>
      <c r="H31" s="23"/>
      <c r="I31" s="129">
        <v>10000000</v>
      </c>
      <c r="J31" s="129">
        <v>10000000</v>
      </c>
      <c r="K31" s="129"/>
      <c r="L31" s="129"/>
      <c r="M31" s="129"/>
      <c r="N31" s="129"/>
      <c r="O31" s="129"/>
      <c r="P31" s="129"/>
      <c r="Q31" s="129"/>
      <c r="R31" s="129"/>
      <c r="S31" s="129"/>
      <c r="T31" s="129"/>
      <c r="U31" s="131"/>
      <c r="V31" s="129"/>
      <c r="W31" s="129"/>
    </row>
    <row r="32" ht="32.9" customHeight="1" spans="1:23">
      <c r="A32" s="23" t="s">
        <v>271</v>
      </c>
      <c r="B32" s="126" t="s">
        <v>282</v>
      </c>
      <c r="C32" s="23" t="s">
        <v>281</v>
      </c>
      <c r="D32" s="23" t="s">
        <v>45</v>
      </c>
      <c r="E32" s="23" t="s">
        <v>72</v>
      </c>
      <c r="F32" s="23" t="s">
        <v>73</v>
      </c>
      <c r="G32" s="23" t="s">
        <v>199</v>
      </c>
      <c r="H32" s="23" t="s">
        <v>200</v>
      </c>
      <c r="I32" s="129">
        <v>205580</v>
      </c>
      <c r="J32" s="129">
        <v>205580</v>
      </c>
      <c r="K32" s="129"/>
      <c r="L32" s="129"/>
      <c r="M32" s="129"/>
      <c r="N32" s="129"/>
      <c r="O32" s="129"/>
      <c r="P32" s="129"/>
      <c r="Q32" s="129"/>
      <c r="R32" s="129"/>
      <c r="S32" s="129"/>
      <c r="T32" s="129"/>
      <c r="U32" s="131"/>
      <c r="V32" s="129"/>
      <c r="W32" s="129"/>
    </row>
    <row r="33" ht="32.9" customHeight="1" spans="1:23">
      <c r="A33" s="23" t="s">
        <v>271</v>
      </c>
      <c r="B33" s="126" t="s">
        <v>282</v>
      </c>
      <c r="C33" s="23" t="s">
        <v>281</v>
      </c>
      <c r="D33" s="23" t="s">
        <v>45</v>
      </c>
      <c r="E33" s="23" t="s">
        <v>72</v>
      </c>
      <c r="F33" s="23" t="s">
        <v>73</v>
      </c>
      <c r="G33" s="23" t="s">
        <v>201</v>
      </c>
      <c r="H33" s="23" t="s">
        <v>202</v>
      </c>
      <c r="I33" s="129">
        <v>699600</v>
      </c>
      <c r="J33" s="129">
        <v>699600</v>
      </c>
      <c r="K33" s="129"/>
      <c r="L33" s="129"/>
      <c r="M33" s="129"/>
      <c r="N33" s="129"/>
      <c r="O33" s="129"/>
      <c r="P33" s="129"/>
      <c r="Q33" s="129"/>
      <c r="R33" s="129"/>
      <c r="S33" s="129"/>
      <c r="T33" s="129"/>
      <c r="U33" s="131"/>
      <c r="V33" s="129"/>
      <c r="W33" s="129"/>
    </row>
    <row r="34" ht="32.9" customHeight="1" spans="1:23">
      <c r="A34" s="23" t="s">
        <v>271</v>
      </c>
      <c r="B34" s="126" t="s">
        <v>282</v>
      </c>
      <c r="C34" s="23" t="s">
        <v>281</v>
      </c>
      <c r="D34" s="23" t="s">
        <v>45</v>
      </c>
      <c r="E34" s="23" t="s">
        <v>72</v>
      </c>
      <c r="F34" s="23" t="s">
        <v>73</v>
      </c>
      <c r="G34" s="23" t="s">
        <v>209</v>
      </c>
      <c r="H34" s="23" t="s">
        <v>210</v>
      </c>
      <c r="I34" s="129">
        <v>177400</v>
      </c>
      <c r="J34" s="129">
        <v>177400</v>
      </c>
      <c r="K34" s="129"/>
      <c r="L34" s="129"/>
      <c r="M34" s="129"/>
      <c r="N34" s="129"/>
      <c r="O34" s="129"/>
      <c r="P34" s="129"/>
      <c r="Q34" s="129"/>
      <c r="R34" s="129"/>
      <c r="S34" s="129"/>
      <c r="T34" s="129"/>
      <c r="U34" s="131"/>
      <c r="V34" s="129"/>
      <c r="W34" s="129"/>
    </row>
    <row r="35" ht="32.9" customHeight="1" spans="1:23">
      <c r="A35" s="23" t="s">
        <v>271</v>
      </c>
      <c r="B35" s="126" t="s">
        <v>282</v>
      </c>
      <c r="C35" s="23" t="s">
        <v>281</v>
      </c>
      <c r="D35" s="23" t="s">
        <v>45</v>
      </c>
      <c r="E35" s="23" t="s">
        <v>72</v>
      </c>
      <c r="F35" s="23" t="s">
        <v>73</v>
      </c>
      <c r="G35" s="23" t="s">
        <v>213</v>
      </c>
      <c r="H35" s="23" t="s">
        <v>214</v>
      </c>
      <c r="I35" s="129">
        <v>35000</v>
      </c>
      <c r="J35" s="129">
        <v>35000</v>
      </c>
      <c r="K35" s="129"/>
      <c r="L35" s="129"/>
      <c r="M35" s="129"/>
      <c r="N35" s="129"/>
      <c r="O35" s="129"/>
      <c r="P35" s="129"/>
      <c r="Q35" s="129"/>
      <c r="R35" s="129"/>
      <c r="S35" s="129"/>
      <c r="T35" s="129"/>
      <c r="U35" s="131"/>
      <c r="V35" s="129"/>
      <c r="W35" s="129"/>
    </row>
    <row r="36" ht="32.9" customHeight="1" spans="1:23">
      <c r="A36" s="23" t="s">
        <v>271</v>
      </c>
      <c r="B36" s="126" t="s">
        <v>282</v>
      </c>
      <c r="C36" s="23" t="s">
        <v>281</v>
      </c>
      <c r="D36" s="23" t="s">
        <v>45</v>
      </c>
      <c r="E36" s="23" t="s">
        <v>72</v>
      </c>
      <c r="F36" s="23" t="s">
        <v>73</v>
      </c>
      <c r="G36" s="23" t="s">
        <v>215</v>
      </c>
      <c r="H36" s="23" t="s">
        <v>216</v>
      </c>
      <c r="I36" s="129">
        <v>8282420</v>
      </c>
      <c r="J36" s="129">
        <v>8282420</v>
      </c>
      <c r="K36" s="129"/>
      <c r="L36" s="129"/>
      <c r="M36" s="129"/>
      <c r="N36" s="129"/>
      <c r="O36" s="129"/>
      <c r="P36" s="129"/>
      <c r="Q36" s="129"/>
      <c r="R36" s="129"/>
      <c r="S36" s="129"/>
      <c r="T36" s="129"/>
      <c r="U36" s="131"/>
      <c r="V36" s="129"/>
      <c r="W36" s="129"/>
    </row>
    <row r="37" ht="32.9" customHeight="1" spans="1:23">
      <c r="A37" s="23" t="s">
        <v>271</v>
      </c>
      <c r="B37" s="126" t="s">
        <v>282</v>
      </c>
      <c r="C37" s="23" t="s">
        <v>281</v>
      </c>
      <c r="D37" s="23" t="s">
        <v>45</v>
      </c>
      <c r="E37" s="23" t="s">
        <v>72</v>
      </c>
      <c r="F37" s="23" t="s">
        <v>73</v>
      </c>
      <c r="G37" s="23" t="s">
        <v>221</v>
      </c>
      <c r="H37" s="23" t="s">
        <v>222</v>
      </c>
      <c r="I37" s="129">
        <v>50000</v>
      </c>
      <c r="J37" s="129">
        <v>50000</v>
      </c>
      <c r="K37" s="129"/>
      <c r="L37" s="129"/>
      <c r="M37" s="129"/>
      <c r="N37" s="129"/>
      <c r="O37" s="129"/>
      <c r="P37" s="129"/>
      <c r="Q37" s="129"/>
      <c r="R37" s="129"/>
      <c r="S37" s="129"/>
      <c r="T37" s="129"/>
      <c r="U37" s="131"/>
      <c r="V37" s="129"/>
      <c r="W37" s="129"/>
    </row>
    <row r="38" ht="32.9" customHeight="1" spans="1:23">
      <c r="A38" s="23" t="s">
        <v>271</v>
      </c>
      <c r="B38" s="126" t="s">
        <v>282</v>
      </c>
      <c r="C38" s="23" t="s">
        <v>281</v>
      </c>
      <c r="D38" s="23" t="s">
        <v>45</v>
      </c>
      <c r="E38" s="23" t="s">
        <v>72</v>
      </c>
      <c r="F38" s="23" t="s">
        <v>73</v>
      </c>
      <c r="G38" s="23" t="s">
        <v>192</v>
      </c>
      <c r="H38" s="23" t="s">
        <v>193</v>
      </c>
      <c r="I38" s="129">
        <v>500000</v>
      </c>
      <c r="J38" s="129">
        <v>500000</v>
      </c>
      <c r="K38" s="129"/>
      <c r="L38" s="129"/>
      <c r="M38" s="129"/>
      <c r="N38" s="129"/>
      <c r="O38" s="129"/>
      <c r="P38" s="129"/>
      <c r="Q38" s="129"/>
      <c r="R38" s="129"/>
      <c r="S38" s="129"/>
      <c r="T38" s="129"/>
      <c r="U38" s="131"/>
      <c r="V38" s="129"/>
      <c r="W38" s="129"/>
    </row>
    <row r="39" ht="32.9" customHeight="1" spans="1:23">
      <c r="A39" s="23" t="s">
        <v>271</v>
      </c>
      <c r="B39" s="126" t="s">
        <v>282</v>
      </c>
      <c r="C39" s="23" t="s">
        <v>281</v>
      </c>
      <c r="D39" s="23" t="s">
        <v>45</v>
      </c>
      <c r="E39" s="23" t="s">
        <v>72</v>
      </c>
      <c r="F39" s="23" t="s">
        <v>73</v>
      </c>
      <c r="G39" s="23" t="s">
        <v>223</v>
      </c>
      <c r="H39" s="23" t="s">
        <v>224</v>
      </c>
      <c r="I39" s="129">
        <v>50000</v>
      </c>
      <c r="J39" s="129">
        <v>50000</v>
      </c>
      <c r="K39" s="129"/>
      <c r="L39" s="129"/>
      <c r="M39" s="129"/>
      <c r="N39" s="129"/>
      <c r="O39" s="129"/>
      <c r="P39" s="129"/>
      <c r="Q39" s="129"/>
      <c r="R39" s="129"/>
      <c r="S39" s="129"/>
      <c r="T39" s="129"/>
      <c r="U39" s="131"/>
      <c r="V39" s="129"/>
      <c r="W39" s="129"/>
    </row>
    <row r="40" ht="32.9" customHeight="1" spans="1:23">
      <c r="A40" s="23"/>
      <c r="B40" s="23"/>
      <c r="C40" s="23" t="s">
        <v>283</v>
      </c>
      <c r="D40" s="23"/>
      <c r="E40" s="23"/>
      <c r="F40" s="23"/>
      <c r="G40" s="23"/>
      <c r="H40" s="23"/>
      <c r="I40" s="129">
        <v>26000000</v>
      </c>
      <c r="J40" s="129">
        <v>26000000</v>
      </c>
      <c r="K40" s="129">
        <v>26000000</v>
      </c>
      <c r="L40" s="129"/>
      <c r="M40" s="129"/>
      <c r="N40" s="129"/>
      <c r="O40" s="129"/>
      <c r="P40" s="129"/>
      <c r="Q40" s="129"/>
      <c r="R40" s="129"/>
      <c r="S40" s="129"/>
      <c r="T40" s="129"/>
      <c r="U40" s="131"/>
      <c r="V40" s="129"/>
      <c r="W40" s="129"/>
    </row>
    <row r="41" ht="32.9" customHeight="1" spans="1:23">
      <c r="A41" s="23" t="s">
        <v>271</v>
      </c>
      <c r="B41" s="126" t="s">
        <v>284</v>
      </c>
      <c r="C41" s="23" t="s">
        <v>283</v>
      </c>
      <c r="D41" s="23" t="s">
        <v>45</v>
      </c>
      <c r="E41" s="23" t="s">
        <v>70</v>
      </c>
      <c r="F41" s="23" t="s">
        <v>71</v>
      </c>
      <c r="G41" s="23" t="s">
        <v>285</v>
      </c>
      <c r="H41" s="23" t="s">
        <v>286</v>
      </c>
      <c r="I41" s="129">
        <v>14608567.93</v>
      </c>
      <c r="J41" s="129">
        <v>14608567.93</v>
      </c>
      <c r="K41" s="129">
        <v>14608567.93</v>
      </c>
      <c r="L41" s="129"/>
      <c r="M41" s="129"/>
      <c r="N41" s="129"/>
      <c r="O41" s="129"/>
      <c r="P41" s="129"/>
      <c r="Q41" s="129"/>
      <c r="R41" s="129"/>
      <c r="S41" s="129"/>
      <c r="T41" s="129"/>
      <c r="U41" s="131"/>
      <c r="V41" s="129"/>
      <c r="W41" s="129"/>
    </row>
    <row r="42" ht="32.9" customHeight="1" spans="1:23">
      <c r="A42" s="23" t="s">
        <v>271</v>
      </c>
      <c r="B42" s="126" t="s">
        <v>284</v>
      </c>
      <c r="C42" s="23" t="s">
        <v>283</v>
      </c>
      <c r="D42" s="23" t="s">
        <v>45</v>
      </c>
      <c r="E42" s="23" t="s">
        <v>70</v>
      </c>
      <c r="F42" s="23" t="s">
        <v>71</v>
      </c>
      <c r="G42" s="23" t="s">
        <v>211</v>
      </c>
      <c r="H42" s="23" t="s">
        <v>212</v>
      </c>
      <c r="I42" s="129">
        <v>230254.57</v>
      </c>
      <c r="J42" s="129">
        <v>230254.57</v>
      </c>
      <c r="K42" s="129">
        <v>230254.57</v>
      </c>
      <c r="L42" s="129"/>
      <c r="M42" s="129"/>
      <c r="N42" s="129"/>
      <c r="O42" s="129"/>
      <c r="P42" s="129"/>
      <c r="Q42" s="129"/>
      <c r="R42" s="129"/>
      <c r="S42" s="129"/>
      <c r="T42" s="129"/>
      <c r="U42" s="131"/>
      <c r="V42" s="129"/>
      <c r="W42" s="129"/>
    </row>
    <row r="43" ht="32.9" customHeight="1" spans="1:23">
      <c r="A43" s="23" t="s">
        <v>271</v>
      </c>
      <c r="B43" s="126" t="s">
        <v>284</v>
      </c>
      <c r="C43" s="23" t="s">
        <v>283</v>
      </c>
      <c r="D43" s="23" t="s">
        <v>45</v>
      </c>
      <c r="E43" s="23" t="s">
        <v>70</v>
      </c>
      <c r="F43" s="23" t="s">
        <v>71</v>
      </c>
      <c r="G43" s="23" t="s">
        <v>215</v>
      </c>
      <c r="H43" s="23" t="s">
        <v>216</v>
      </c>
      <c r="I43" s="129">
        <v>1304100</v>
      </c>
      <c r="J43" s="129">
        <v>1304100</v>
      </c>
      <c r="K43" s="129">
        <v>1304100</v>
      </c>
      <c r="L43" s="129"/>
      <c r="M43" s="129"/>
      <c r="N43" s="129"/>
      <c r="O43" s="129"/>
      <c r="P43" s="129"/>
      <c r="Q43" s="129"/>
      <c r="R43" s="129"/>
      <c r="S43" s="129"/>
      <c r="T43" s="129"/>
      <c r="U43" s="131"/>
      <c r="V43" s="129"/>
      <c r="W43" s="129"/>
    </row>
    <row r="44" ht="32.9" customHeight="1" spans="1:23">
      <c r="A44" s="23" t="s">
        <v>271</v>
      </c>
      <c r="B44" s="126" t="s">
        <v>284</v>
      </c>
      <c r="C44" s="23" t="s">
        <v>283</v>
      </c>
      <c r="D44" s="23" t="s">
        <v>45</v>
      </c>
      <c r="E44" s="23" t="s">
        <v>70</v>
      </c>
      <c r="F44" s="23" t="s">
        <v>71</v>
      </c>
      <c r="G44" s="23" t="s">
        <v>217</v>
      </c>
      <c r="H44" s="23" t="s">
        <v>218</v>
      </c>
      <c r="I44" s="129">
        <v>526087.5</v>
      </c>
      <c r="J44" s="129">
        <v>526087.5</v>
      </c>
      <c r="K44" s="129">
        <v>526087.5</v>
      </c>
      <c r="L44" s="129"/>
      <c r="M44" s="129"/>
      <c r="N44" s="129"/>
      <c r="O44" s="129"/>
      <c r="P44" s="129"/>
      <c r="Q44" s="129"/>
      <c r="R44" s="129"/>
      <c r="S44" s="129"/>
      <c r="T44" s="129"/>
      <c r="U44" s="131"/>
      <c r="V44" s="129"/>
      <c r="W44" s="129"/>
    </row>
    <row r="45" ht="32.9" customHeight="1" spans="1:23">
      <c r="A45" s="23" t="s">
        <v>271</v>
      </c>
      <c r="B45" s="126" t="s">
        <v>284</v>
      </c>
      <c r="C45" s="23" t="s">
        <v>283</v>
      </c>
      <c r="D45" s="23" t="s">
        <v>45</v>
      </c>
      <c r="E45" s="23" t="s">
        <v>70</v>
      </c>
      <c r="F45" s="23" t="s">
        <v>71</v>
      </c>
      <c r="G45" s="23" t="s">
        <v>219</v>
      </c>
      <c r="H45" s="23" t="s">
        <v>220</v>
      </c>
      <c r="I45" s="129">
        <v>21410</v>
      </c>
      <c r="J45" s="129">
        <v>21410</v>
      </c>
      <c r="K45" s="129">
        <v>21410</v>
      </c>
      <c r="L45" s="129"/>
      <c r="M45" s="129"/>
      <c r="N45" s="129"/>
      <c r="O45" s="129"/>
      <c r="P45" s="129"/>
      <c r="Q45" s="129"/>
      <c r="R45" s="129"/>
      <c r="S45" s="129"/>
      <c r="T45" s="129"/>
      <c r="U45" s="131"/>
      <c r="V45" s="129"/>
      <c r="W45" s="129"/>
    </row>
    <row r="46" ht="32.9" customHeight="1" spans="1:23">
      <c r="A46" s="23" t="s">
        <v>271</v>
      </c>
      <c r="B46" s="126" t="s">
        <v>284</v>
      </c>
      <c r="C46" s="23" t="s">
        <v>283</v>
      </c>
      <c r="D46" s="23" t="s">
        <v>45</v>
      </c>
      <c r="E46" s="23" t="s">
        <v>70</v>
      </c>
      <c r="F46" s="23" t="s">
        <v>71</v>
      </c>
      <c r="G46" s="23" t="s">
        <v>221</v>
      </c>
      <c r="H46" s="23" t="s">
        <v>222</v>
      </c>
      <c r="I46" s="129">
        <v>6597600</v>
      </c>
      <c r="J46" s="129">
        <v>6597600</v>
      </c>
      <c r="K46" s="129">
        <v>6597600</v>
      </c>
      <c r="L46" s="129"/>
      <c r="M46" s="129"/>
      <c r="N46" s="129"/>
      <c r="O46" s="129"/>
      <c r="P46" s="129"/>
      <c r="Q46" s="129"/>
      <c r="R46" s="129"/>
      <c r="S46" s="129"/>
      <c r="T46" s="129"/>
      <c r="U46" s="131"/>
      <c r="V46" s="129"/>
      <c r="W46" s="129"/>
    </row>
    <row r="47" ht="32.9" customHeight="1" spans="1:23">
      <c r="A47" s="23" t="s">
        <v>271</v>
      </c>
      <c r="B47" s="126" t="s">
        <v>284</v>
      </c>
      <c r="C47" s="23" t="s">
        <v>283</v>
      </c>
      <c r="D47" s="23" t="s">
        <v>45</v>
      </c>
      <c r="E47" s="23" t="s">
        <v>70</v>
      </c>
      <c r="F47" s="23" t="s">
        <v>71</v>
      </c>
      <c r="G47" s="23" t="s">
        <v>192</v>
      </c>
      <c r="H47" s="23" t="s">
        <v>193</v>
      </c>
      <c r="I47" s="129">
        <v>69000</v>
      </c>
      <c r="J47" s="129">
        <v>69000</v>
      </c>
      <c r="K47" s="129">
        <v>69000</v>
      </c>
      <c r="L47" s="129"/>
      <c r="M47" s="129"/>
      <c r="N47" s="129"/>
      <c r="O47" s="129"/>
      <c r="P47" s="129"/>
      <c r="Q47" s="129"/>
      <c r="R47" s="129"/>
      <c r="S47" s="129"/>
      <c r="T47" s="129"/>
      <c r="U47" s="131"/>
      <c r="V47" s="129"/>
      <c r="W47" s="129"/>
    </row>
    <row r="48" ht="32.9" customHeight="1" spans="1:23">
      <c r="A48" s="23" t="s">
        <v>271</v>
      </c>
      <c r="B48" s="126" t="s">
        <v>284</v>
      </c>
      <c r="C48" s="23" t="s">
        <v>283</v>
      </c>
      <c r="D48" s="23" t="s">
        <v>45</v>
      </c>
      <c r="E48" s="23" t="s">
        <v>70</v>
      </c>
      <c r="F48" s="23" t="s">
        <v>71</v>
      </c>
      <c r="G48" s="23" t="s">
        <v>230</v>
      </c>
      <c r="H48" s="23" t="s">
        <v>231</v>
      </c>
      <c r="I48" s="129">
        <v>24500</v>
      </c>
      <c r="J48" s="129">
        <v>24500</v>
      </c>
      <c r="K48" s="129">
        <v>24500</v>
      </c>
      <c r="L48" s="129"/>
      <c r="M48" s="129"/>
      <c r="N48" s="129"/>
      <c r="O48" s="129"/>
      <c r="P48" s="129"/>
      <c r="Q48" s="129"/>
      <c r="R48" s="129"/>
      <c r="S48" s="129"/>
      <c r="T48" s="129"/>
      <c r="U48" s="131"/>
      <c r="V48" s="129"/>
      <c r="W48" s="129"/>
    </row>
    <row r="49" ht="32.9" customHeight="1" spans="1:23">
      <c r="A49" s="23" t="s">
        <v>271</v>
      </c>
      <c r="B49" s="126" t="s">
        <v>284</v>
      </c>
      <c r="C49" s="23" t="s">
        <v>283</v>
      </c>
      <c r="D49" s="23" t="s">
        <v>45</v>
      </c>
      <c r="E49" s="23" t="s">
        <v>74</v>
      </c>
      <c r="F49" s="23" t="s">
        <v>75</v>
      </c>
      <c r="G49" s="23" t="s">
        <v>199</v>
      </c>
      <c r="H49" s="23" t="s">
        <v>200</v>
      </c>
      <c r="I49" s="129">
        <v>682500</v>
      </c>
      <c r="J49" s="129">
        <v>682500</v>
      </c>
      <c r="K49" s="129">
        <v>682500</v>
      </c>
      <c r="L49" s="129"/>
      <c r="M49" s="129"/>
      <c r="N49" s="129"/>
      <c r="O49" s="129"/>
      <c r="P49" s="129"/>
      <c r="Q49" s="129"/>
      <c r="R49" s="129"/>
      <c r="S49" s="129"/>
      <c r="T49" s="129"/>
      <c r="U49" s="131"/>
      <c r="V49" s="129"/>
      <c r="W49" s="129"/>
    </row>
    <row r="50" ht="32.9" customHeight="1" spans="1:23">
      <c r="A50" s="23" t="s">
        <v>271</v>
      </c>
      <c r="B50" s="126" t="s">
        <v>284</v>
      </c>
      <c r="C50" s="23" t="s">
        <v>283</v>
      </c>
      <c r="D50" s="23" t="s">
        <v>45</v>
      </c>
      <c r="E50" s="23" t="s">
        <v>74</v>
      </c>
      <c r="F50" s="23" t="s">
        <v>75</v>
      </c>
      <c r="G50" s="23" t="s">
        <v>215</v>
      </c>
      <c r="H50" s="23" t="s">
        <v>216</v>
      </c>
      <c r="I50" s="129">
        <v>27000</v>
      </c>
      <c r="J50" s="129">
        <v>27000</v>
      </c>
      <c r="K50" s="129">
        <v>27000</v>
      </c>
      <c r="L50" s="129"/>
      <c r="M50" s="129"/>
      <c r="N50" s="129"/>
      <c r="O50" s="129"/>
      <c r="P50" s="129"/>
      <c r="Q50" s="129"/>
      <c r="R50" s="129"/>
      <c r="S50" s="129"/>
      <c r="T50" s="129"/>
      <c r="U50" s="131"/>
      <c r="V50" s="129"/>
      <c r="W50" s="129"/>
    </row>
    <row r="51" ht="32.9" customHeight="1" spans="1:23">
      <c r="A51" s="23" t="s">
        <v>271</v>
      </c>
      <c r="B51" s="126" t="s">
        <v>284</v>
      </c>
      <c r="C51" s="23" t="s">
        <v>283</v>
      </c>
      <c r="D51" s="23" t="s">
        <v>45</v>
      </c>
      <c r="E51" s="23" t="s">
        <v>74</v>
      </c>
      <c r="F51" s="23" t="s">
        <v>75</v>
      </c>
      <c r="G51" s="23" t="s">
        <v>217</v>
      </c>
      <c r="H51" s="23" t="s">
        <v>218</v>
      </c>
      <c r="I51" s="129">
        <v>12000</v>
      </c>
      <c r="J51" s="129">
        <v>12000</v>
      </c>
      <c r="K51" s="129">
        <v>12000</v>
      </c>
      <c r="L51" s="129"/>
      <c r="M51" s="129"/>
      <c r="N51" s="129"/>
      <c r="O51" s="129"/>
      <c r="P51" s="129"/>
      <c r="Q51" s="129"/>
      <c r="R51" s="129"/>
      <c r="S51" s="129"/>
      <c r="T51" s="129"/>
      <c r="U51" s="131"/>
      <c r="V51" s="129"/>
      <c r="W51" s="129"/>
    </row>
    <row r="52" ht="32.9" customHeight="1" spans="1:23">
      <c r="A52" s="23" t="s">
        <v>271</v>
      </c>
      <c r="B52" s="126" t="s">
        <v>284</v>
      </c>
      <c r="C52" s="23" t="s">
        <v>283</v>
      </c>
      <c r="D52" s="23" t="s">
        <v>45</v>
      </c>
      <c r="E52" s="23" t="s">
        <v>74</v>
      </c>
      <c r="F52" s="23" t="s">
        <v>75</v>
      </c>
      <c r="G52" s="23" t="s">
        <v>192</v>
      </c>
      <c r="H52" s="23" t="s">
        <v>193</v>
      </c>
      <c r="I52" s="129">
        <v>50000</v>
      </c>
      <c r="J52" s="129">
        <v>50000</v>
      </c>
      <c r="K52" s="129">
        <v>50000</v>
      </c>
      <c r="L52" s="129"/>
      <c r="M52" s="129"/>
      <c r="N52" s="129"/>
      <c r="O52" s="129"/>
      <c r="P52" s="129"/>
      <c r="Q52" s="129"/>
      <c r="R52" s="129"/>
      <c r="S52" s="129"/>
      <c r="T52" s="129"/>
      <c r="U52" s="131"/>
      <c r="V52" s="129"/>
      <c r="W52" s="129"/>
    </row>
    <row r="53" ht="32.9" customHeight="1" spans="1:23">
      <c r="A53" s="23" t="s">
        <v>271</v>
      </c>
      <c r="B53" s="126" t="s">
        <v>284</v>
      </c>
      <c r="C53" s="23" t="s">
        <v>283</v>
      </c>
      <c r="D53" s="23" t="s">
        <v>45</v>
      </c>
      <c r="E53" s="23" t="s">
        <v>76</v>
      </c>
      <c r="F53" s="23" t="s">
        <v>77</v>
      </c>
      <c r="G53" s="23" t="s">
        <v>215</v>
      </c>
      <c r="H53" s="23" t="s">
        <v>216</v>
      </c>
      <c r="I53" s="129">
        <v>936780</v>
      </c>
      <c r="J53" s="129">
        <v>936780</v>
      </c>
      <c r="K53" s="129">
        <v>936780</v>
      </c>
      <c r="L53" s="129"/>
      <c r="M53" s="129"/>
      <c r="N53" s="129"/>
      <c r="O53" s="129"/>
      <c r="P53" s="129"/>
      <c r="Q53" s="129"/>
      <c r="R53" s="129"/>
      <c r="S53" s="129"/>
      <c r="T53" s="129"/>
      <c r="U53" s="131"/>
      <c r="V53" s="129"/>
      <c r="W53" s="129"/>
    </row>
    <row r="54" ht="32.9" customHeight="1" spans="1:23">
      <c r="A54" s="23" t="s">
        <v>271</v>
      </c>
      <c r="B54" s="126" t="s">
        <v>284</v>
      </c>
      <c r="C54" s="23" t="s">
        <v>283</v>
      </c>
      <c r="D54" s="23" t="s">
        <v>45</v>
      </c>
      <c r="E54" s="23" t="s">
        <v>76</v>
      </c>
      <c r="F54" s="23" t="s">
        <v>77</v>
      </c>
      <c r="G54" s="23" t="s">
        <v>192</v>
      </c>
      <c r="H54" s="23" t="s">
        <v>193</v>
      </c>
      <c r="I54" s="129">
        <v>400500</v>
      </c>
      <c r="J54" s="129">
        <v>400500</v>
      </c>
      <c r="K54" s="129">
        <v>400500</v>
      </c>
      <c r="L54" s="129"/>
      <c r="M54" s="129"/>
      <c r="N54" s="129"/>
      <c r="O54" s="129"/>
      <c r="P54" s="129"/>
      <c r="Q54" s="129"/>
      <c r="R54" s="129"/>
      <c r="S54" s="129"/>
      <c r="T54" s="129"/>
      <c r="U54" s="131"/>
      <c r="V54" s="129"/>
      <c r="W54" s="129"/>
    </row>
    <row r="55" ht="32.9" customHeight="1" spans="1:23">
      <c r="A55" s="23" t="s">
        <v>271</v>
      </c>
      <c r="B55" s="126" t="s">
        <v>284</v>
      </c>
      <c r="C55" s="23" t="s">
        <v>283</v>
      </c>
      <c r="D55" s="23" t="s">
        <v>45</v>
      </c>
      <c r="E55" s="23" t="s">
        <v>78</v>
      </c>
      <c r="F55" s="23" t="s">
        <v>79</v>
      </c>
      <c r="G55" s="23" t="s">
        <v>199</v>
      </c>
      <c r="H55" s="23" t="s">
        <v>200</v>
      </c>
      <c r="I55" s="129">
        <v>30000</v>
      </c>
      <c r="J55" s="129">
        <v>30000</v>
      </c>
      <c r="K55" s="129">
        <v>30000</v>
      </c>
      <c r="L55" s="129"/>
      <c r="M55" s="129"/>
      <c r="N55" s="129"/>
      <c r="O55" s="129"/>
      <c r="P55" s="129"/>
      <c r="Q55" s="129"/>
      <c r="R55" s="129"/>
      <c r="S55" s="129"/>
      <c r="T55" s="129"/>
      <c r="U55" s="131"/>
      <c r="V55" s="129"/>
      <c r="W55" s="129"/>
    </row>
    <row r="56" ht="32.9" customHeight="1" spans="1:23">
      <c r="A56" s="23" t="s">
        <v>271</v>
      </c>
      <c r="B56" s="126" t="s">
        <v>284</v>
      </c>
      <c r="C56" s="23" t="s">
        <v>283</v>
      </c>
      <c r="D56" s="23" t="s">
        <v>45</v>
      </c>
      <c r="E56" s="23" t="s">
        <v>78</v>
      </c>
      <c r="F56" s="23" t="s">
        <v>79</v>
      </c>
      <c r="G56" s="23" t="s">
        <v>215</v>
      </c>
      <c r="H56" s="23" t="s">
        <v>216</v>
      </c>
      <c r="I56" s="129">
        <v>400000</v>
      </c>
      <c r="J56" s="129">
        <v>400000</v>
      </c>
      <c r="K56" s="129">
        <v>400000</v>
      </c>
      <c r="L56" s="129"/>
      <c r="M56" s="129"/>
      <c r="N56" s="129"/>
      <c r="O56" s="129"/>
      <c r="P56" s="129"/>
      <c r="Q56" s="129"/>
      <c r="R56" s="129"/>
      <c r="S56" s="129"/>
      <c r="T56" s="129"/>
      <c r="U56" s="131"/>
      <c r="V56" s="129"/>
      <c r="W56" s="129"/>
    </row>
    <row r="57" ht="32.9" customHeight="1" spans="1:23">
      <c r="A57" s="23" t="s">
        <v>271</v>
      </c>
      <c r="B57" s="126" t="s">
        <v>284</v>
      </c>
      <c r="C57" s="23" t="s">
        <v>283</v>
      </c>
      <c r="D57" s="23" t="s">
        <v>45</v>
      </c>
      <c r="E57" s="23" t="s">
        <v>78</v>
      </c>
      <c r="F57" s="23" t="s">
        <v>79</v>
      </c>
      <c r="G57" s="23" t="s">
        <v>217</v>
      </c>
      <c r="H57" s="23" t="s">
        <v>218</v>
      </c>
      <c r="I57" s="129">
        <v>15300</v>
      </c>
      <c r="J57" s="129">
        <v>15300</v>
      </c>
      <c r="K57" s="129">
        <v>15300</v>
      </c>
      <c r="L57" s="129"/>
      <c r="M57" s="129"/>
      <c r="N57" s="129"/>
      <c r="O57" s="129"/>
      <c r="P57" s="129"/>
      <c r="Q57" s="129"/>
      <c r="R57" s="129"/>
      <c r="S57" s="129"/>
      <c r="T57" s="129"/>
      <c r="U57" s="131"/>
      <c r="V57" s="129"/>
      <c r="W57" s="129"/>
    </row>
    <row r="58" ht="32.9" customHeight="1" spans="1:23">
      <c r="A58" s="23" t="s">
        <v>271</v>
      </c>
      <c r="B58" s="126" t="s">
        <v>284</v>
      </c>
      <c r="C58" s="23" t="s">
        <v>283</v>
      </c>
      <c r="D58" s="23" t="s">
        <v>45</v>
      </c>
      <c r="E58" s="23" t="s">
        <v>78</v>
      </c>
      <c r="F58" s="23" t="s">
        <v>79</v>
      </c>
      <c r="G58" s="23" t="s">
        <v>192</v>
      </c>
      <c r="H58" s="23" t="s">
        <v>193</v>
      </c>
      <c r="I58" s="129">
        <v>64400</v>
      </c>
      <c r="J58" s="129">
        <v>64400</v>
      </c>
      <c r="K58" s="129">
        <v>64400</v>
      </c>
      <c r="L58" s="129"/>
      <c r="M58" s="129"/>
      <c r="N58" s="129"/>
      <c r="O58" s="129"/>
      <c r="P58" s="129"/>
      <c r="Q58" s="129"/>
      <c r="R58" s="129"/>
      <c r="S58" s="129"/>
      <c r="T58" s="129"/>
      <c r="U58" s="131"/>
      <c r="V58" s="129"/>
      <c r="W58" s="129"/>
    </row>
    <row r="59" ht="32.9" customHeight="1" spans="1:23">
      <c r="A59" s="23"/>
      <c r="B59" s="23"/>
      <c r="C59" s="23" t="s">
        <v>287</v>
      </c>
      <c r="D59" s="23"/>
      <c r="E59" s="23"/>
      <c r="F59" s="23"/>
      <c r="G59" s="23"/>
      <c r="H59" s="23"/>
      <c r="I59" s="129">
        <v>30000</v>
      </c>
      <c r="J59" s="129">
        <v>30000</v>
      </c>
      <c r="K59" s="129">
        <v>30000</v>
      </c>
      <c r="L59" s="129"/>
      <c r="M59" s="129"/>
      <c r="N59" s="129"/>
      <c r="O59" s="129"/>
      <c r="P59" s="129"/>
      <c r="Q59" s="129"/>
      <c r="R59" s="129"/>
      <c r="S59" s="129"/>
      <c r="T59" s="129"/>
      <c r="U59" s="131"/>
      <c r="V59" s="129"/>
      <c r="W59" s="129"/>
    </row>
    <row r="60" ht="32.9" customHeight="1" spans="1:23">
      <c r="A60" s="23" t="s">
        <v>266</v>
      </c>
      <c r="B60" s="126" t="s">
        <v>288</v>
      </c>
      <c r="C60" s="23" t="s">
        <v>287</v>
      </c>
      <c r="D60" s="23" t="s">
        <v>45</v>
      </c>
      <c r="E60" s="23" t="s">
        <v>68</v>
      </c>
      <c r="F60" s="23" t="s">
        <v>69</v>
      </c>
      <c r="G60" s="23" t="s">
        <v>228</v>
      </c>
      <c r="H60" s="23" t="s">
        <v>229</v>
      </c>
      <c r="I60" s="129">
        <v>30000</v>
      </c>
      <c r="J60" s="129">
        <v>30000</v>
      </c>
      <c r="K60" s="129">
        <v>30000</v>
      </c>
      <c r="L60" s="129"/>
      <c r="M60" s="129"/>
      <c r="N60" s="129"/>
      <c r="O60" s="129"/>
      <c r="P60" s="129"/>
      <c r="Q60" s="129"/>
      <c r="R60" s="129"/>
      <c r="S60" s="129"/>
      <c r="T60" s="129"/>
      <c r="U60" s="131"/>
      <c r="V60" s="129"/>
      <c r="W60" s="129"/>
    </row>
    <row r="61" ht="32.9" customHeight="1" spans="1:23">
      <c r="A61" s="23"/>
      <c r="B61" s="23"/>
      <c r="C61" s="23" t="s">
        <v>289</v>
      </c>
      <c r="D61" s="23"/>
      <c r="E61" s="23"/>
      <c r="F61" s="23"/>
      <c r="G61" s="23"/>
      <c r="H61" s="23"/>
      <c r="I61" s="129">
        <v>1250000</v>
      </c>
      <c r="J61" s="129">
        <v>1250000</v>
      </c>
      <c r="K61" s="129">
        <v>1250000</v>
      </c>
      <c r="L61" s="129"/>
      <c r="M61" s="129"/>
      <c r="N61" s="129"/>
      <c r="O61" s="129"/>
      <c r="P61" s="129"/>
      <c r="Q61" s="129"/>
      <c r="R61" s="129"/>
      <c r="S61" s="129"/>
      <c r="T61" s="129"/>
      <c r="U61" s="131"/>
      <c r="V61" s="129"/>
      <c r="W61" s="129"/>
    </row>
    <row r="62" ht="32.9" customHeight="1" spans="1:23">
      <c r="A62" s="23" t="s">
        <v>290</v>
      </c>
      <c r="B62" s="126" t="s">
        <v>291</v>
      </c>
      <c r="C62" s="23" t="s">
        <v>289</v>
      </c>
      <c r="D62" s="23" t="s">
        <v>45</v>
      </c>
      <c r="E62" s="23" t="s">
        <v>66</v>
      </c>
      <c r="F62" s="23" t="s">
        <v>67</v>
      </c>
      <c r="G62" s="23" t="s">
        <v>292</v>
      </c>
      <c r="H62" s="23" t="s">
        <v>293</v>
      </c>
      <c r="I62" s="129">
        <v>1250000</v>
      </c>
      <c r="J62" s="129">
        <v>1250000</v>
      </c>
      <c r="K62" s="129">
        <v>1250000</v>
      </c>
      <c r="L62" s="129"/>
      <c r="M62" s="129"/>
      <c r="N62" s="129"/>
      <c r="O62" s="129"/>
      <c r="P62" s="129"/>
      <c r="Q62" s="129"/>
      <c r="R62" s="129"/>
      <c r="S62" s="129"/>
      <c r="T62" s="129"/>
      <c r="U62" s="131"/>
      <c r="V62" s="129"/>
      <c r="W62" s="129"/>
    </row>
    <row r="63" ht="32.9" customHeight="1" spans="1:23">
      <c r="A63" s="23"/>
      <c r="B63" s="23"/>
      <c r="C63" s="23" t="s">
        <v>294</v>
      </c>
      <c r="D63" s="23"/>
      <c r="E63" s="23"/>
      <c r="F63" s="23"/>
      <c r="G63" s="23"/>
      <c r="H63" s="23"/>
      <c r="I63" s="129">
        <v>1617200</v>
      </c>
      <c r="J63" s="129">
        <v>1617200</v>
      </c>
      <c r="K63" s="129">
        <v>1617200</v>
      </c>
      <c r="L63" s="129"/>
      <c r="M63" s="129"/>
      <c r="N63" s="129"/>
      <c r="O63" s="129"/>
      <c r="P63" s="129"/>
      <c r="Q63" s="129"/>
      <c r="R63" s="129"/>
      <c r="S63" s="129"/>
      <c r="T63" s="129"/>
      <c r="U63" s="131"/>
      <c r="V63" s="129"/>
      <c r="W63" s="129"/>
    </row>
    <row r="64" ht="32.9" customHeight="1" spans="1:23">
      <c r="A64" s="23" t="s">
        <v>266</v>
      </c>
      <c r="B64" s="126" t="s">
        <v>295</v>
      </c>
      <c r="C64" s="23" t="s">
        <v>294</v>
      </c>
      <c r="D64" s="23" t="s">
        <v>45</v>
      </c>
      <c r="E64" s="23" t="s">
        <v>70</v>
      </c>
      <c r="F64" s="23" t="s">
        <v>71</v>
      </c>
      <c r="G64" s="23" t="s">
        <v>211</v>
      </c>
      <c r="H64" s="23" t="s">
        <v>212</v>
      </c>
      <c r="I64" s="129">
        <v>166000</v>
      </c>
      <c r="J64" s="129">
        <v>166000</v>
      </c>
      <c r="K64" s="129">
        <v>166000</v>
      </c>
      <c r="L64" s="129"/>
      <c r="M64" s="129"/>
      <c r="N64" s="129"/>
      <c r="O64" s="129"/>
      <c r="P64" s="129"/>
      <c r="Q64" s="129"/>
      <c r="R64" s="129"/>
      <c r="S64" s="129"/>
      <c r="T64" s="129"/>
      <c r="U64" s="131"/>
      <c r="V64" s="129"/>
      <c r="W64" s="129"/>
    </row>
    <row r="65" ht="32.9" customHeight="1" spans="1:23">
      <c r="A65" s="23" t="s">
        <v>266</v>
      </c>
      <c r="B65" s="126" t="s">
        <v>295</v>
      </c>
      <c r="C65" s="23" t="s">
        <v>294</v>
      </c>
      <c r="D65" s="23" t="s">
        <v>45</v>
      </c>
      <c r="E65" s="23" t="s">
        <v>70</v>
      </c>
      <c r="F65" s="23" t="s">
        <v>71</v>
      </c>
      <c r="G65" s="23" t="s">
        <v>213</v>
      </c>
      <c r="H65" s="23" t="s">
        <v>214</v>
      </c>
      <c r="I65" s="129">
        <v>720400</v>
      </c>
      <c r="J65" s="129">
        <v>720400</v>
      </c>
      <c r="K65" s="129">
        <v>720400</v>
      </c>
      <c r="L65" s="129"/>
      <c r="M65" s="129"/>
      <c r="N65" s="129"/>
      <c r="O65" s="129"/>
      <c r="P65" s="129"/>
      <c r="Q65" s="129"/>
      <c r="R65" s="129"/>
      <c r="S65" s="129"/>
      <c r="T65" s="129"/>
      <c r="U65" s="131"/>
      <c r="V65" s="129"/>
      <c r="W65" s="129"/>
    </row>
    <row r="66" ht="32.9" customHeight="1" spans="1:23">
      <c r="A66" s="23" t="s">
        <v>266</v>
      </c>
      <c r="B66" s="126" t="s">
        <v>295</v>
      </c>
      <c r="C66" s="23" t="s">
        <v>294</v>
      </c>
      <c r="D66" s="23" t="s">
        <v>45</v>
      </c>
      <c r="E66" s="23" t="s">
        <v>70</v>
      </c>
      <c r="F66" s="23" t="s">
        <v>71</v>
      </c>
      <c r="G66" s="23" t="s">
        <v>221</v>
      </c>
      <c r="H66" s="23" t="s">
        <v>222</v>
      </c>
      <c r="I66" s="129">
        <v>730800</v>
      </c>
      <c r="J66" s="129">
        <v>730800</v>
      </c>
      <c r="K66" s="129">
        <v>730800</v>
      </c>
      <c r="L66" s="129"/>
      <c r="M66" s="129"/>
      <c r="N66" s="129"/>
      <c r="O66" s="129"/>
      <c r="P66" s="129"/>
      <c r="Q66" s="129"/>
      <c r="R66" s="129"/>
      <c r="S66" s="129"/>
      <c r="T66" s="129"/>
      <c r="U66" s="131"/>
      <c r="V66" s="129"/>
      <c r="W66" s="129"/>
    </row>
    <row r="67" ht="32.9" customHeight="1" spans="1:23">
      <c r="A67" s="23"/>
      <c r="B67" s="23"/>
      <c r="C67" s="23" t="s">
        <v>296</v>
      </c>
      <c r="D67" s="23"/>
      <c r="E67" s="23"/>
      <c r="F67" s="23"/>
      <c r="G67" s="23"/>
      <c r="H67" s="23"/>
      <c r="I67" s="129">
        <v>14326000</v>
      </c>
      <c r="J67" s="129"/>
      <c r="K67" s="129"/>
      <c r="L67" s="129"/>
      <c r="M67" s="129"/>
      <c r="N67" s="129"/>
      <c r="O67" s="129"/>
      <c r="P67" s="129"/>
      <c r="Q67" s="129"/>
      <c r="R67" s="129">
        <v>14326000</v>
      </c>
      <c r="S67" s="129">
        <v>14326000</v>
      </c>
      <c r="T67" s="129"/>
      <c r="U67" s="131"/>
      <c r="V67" s="129"/>
      <c r="W67" s="129"/>
    </row>
    <row r="68" ht="32.9" customHeight="1" spans="1:23">
      <c r="A68" s="23" t="s">
        <v>266</v>
      </c>
      <c r="B68" s="126" t="s">
        <v>297</v>
      </c>
      <c r="C68" s="23" t="s">
        <v>296</v>
      </c>
      <c r="D68" s="23" t="s">
        <v>48</v>
      </c>
      <c r="E68" s="23" t="s">
        <v>78</v>
      </c>
      <c r="F68" s="23" t="s">
        <v>79</v>
      </c>
      <c r="G68" s="23" t="s">
        <v>168</v>
      </c>
      <c r="H68" s="23" t="s">
        <v>169</v>
      </c>
      <c r="I68" s="129">
        <v>550000</v>
      </c>
      <c r="J68" s="129"/>
      <c r="K68" s="129"/>
      <c r="L68" s="129"/>
      <c r="M68" s="129"/>
      <c r="N68" s="129"/>
      <c r="O68" s="129"/>
      <c r="P68" s="129"/>
      <c r="Q68" s="129"/>
      <c r="R68" s="129">
        <v>550000</v>
      </c>
      <c r="S68" s="129">
        <v>550000</v>
      </c>
      <c r="T68" s="129"/>
      <c r="U68" s="131"/>
      <c r="V68" s="129"/>
      <c r="W68" s="129"/>
    </row>
    <row r="69" ht="32.9" customHeight="1" spans="1:23">
      <c r="A69" s="23" t="s">
        <v>266</v>
      </c>
      <c r="B69" s="126" t="s">
        <v>297</v>
      </c>
      <c r="C69" s="23" t="s">
        <v>296</v>
      </c>
      <c r="D69" s="23" t="s">
        <v>48</v>
      </c>
      <c r="E69" s="23" t="s">
        <v>78</v>
      </c>
      <c r="F69" s="23" t="s">
        <v>79</v>
      </c>
      <c r="G69" s="23" t="s">
        <v>248</v>
      </c>
      <c r="H69" s="23" t="s">
        <v>249</v>
      </c>
      <c r="I69" s="129">
        <v>2800000</v>
      </c>
      <c r="J69" s="129"/>
      <c r="K69" s="129"/>
      <c r="L69" s="129"/>
      <c r="M69" s="129"/>
      <c r="N69" s="129"/>
      <c r="O69" s="129"/>
      <c r="P69" s="129"/>
      <c r="Q69" s="129"/>
      <c r="R69" s="129">
        <v>2800000</v>
      </c>
      <c r="S69" s="129">
        <v>2800000</v>
      </c>
      <c r="T69" s="129"/>
      <c r="U69" s="131"/>
      <c r="V69" s="129"/>
      <c r="W69" s="129"/>
    </row>
    <row r="70" ht="32.9" customHeight="1" spans="1:23">
      <c r="A70" s="23" t="s">
        <v>266</v>
      </c>
      <c r="B70" s="126" t="s">
        <v>297</v>
      </c>
      <c r="C70" s="23" t="s">
        <v>296</v>
      </c>
      <c r="D70" s="23" t="s">
        <v>48</v>
      </c>
      <c r="E70" s="23" t="s">
        <v>78</v>
      </c>
      <c r="F70" s="23" t="s">
        <v>79</v>
      </c>
      <c r="G70" s="23" t="s">
        <v>178</v>
      </c>
      <c r="H70" s="23" t="s">
        <v>179</v>
      </c>
      <c r="I70" s="129">
        <v>2070000</v>
      </c>
      <c r="J70" s="129"/>
      <c r="K70" s="129"/>
      <c r="L70" s="129"/>
      <c r="M70" s="129"/>
      <c r="N70" s="129"/>
      <c r="O70" s="129"/>
      <c r="P70" s="129"/>
      <c r="Q70" s="129"/>
      <c r="R70" s="129">
        <v>2070000</v>
      </c>
      <c r="S70" s="129">
        <v>2070000</v>
      </c>
      <c r="T70" s="129"/>
      <c r="U70" s="131"/>
      <c r="V70" s="129"/>
      <c r="W70" s="129"/>
    </row>
    <row r="71" ht="32.9" customHeight="1" spans="1:23">
      <c r="A71" s="23" t="s">
        <v>266</v>
      </c>
      <c r="B71" s="126" t="s">
        <v>297</v>
      </c>
      <c r="C71" s="23" t="s">
        <v>296</v>
      </c>
      <c r="D71" s="23" t="s">
        <v>48</v>
      </c>
      <c r="E71" s="23" t="s">
        <v>78</v>
      </c>
      <c r="F71" s="23" t="s">
        <v>79</v>
      </c>
      <c r="G71" s="23" t="s">
        <v>199</v>
      </c>
      <c r="H71" s="23" t="s">
        <v>200</v>
      </c>
      <c r="I71" s="129">
        <v>1320000</v>
      </c>
      <c r="J71" s="129"/>
      <c r="K71" s="129"/>
      <c r="L71" s="129"/>
      <c r="M71" s="129"/>
      <c r="N71" s="129"/>
      <c r="O71" s="129"/>
      <c r="P71" s="129"/>
      <c r="Q71" s="129"/>
      <c r="R71" s="129">
        <v>1320000</v>
      </c>
      <c r="S71" s="129">
        <v>1320000</v>
      </c>
      <c r="T71" s="129"/>
      <c r="U71" s="131"/>
      <c r="V71" s="129"/>
      <c r="W71" s="129"/>
    </row>
    <row r="72" ht="32.9" customHeight="1" spans="1:23">
      <c r="A72" s="23" t="s">
        <v>266</v>
      </c>
      <c r="B72" s="126" t="s">
        <v>297</v>
      </c>
      <c r="C72" s="23" t="s">
        <v>296</v>
      </c>
      <c r="D72" s="23" t="s">
        <v>48</v>
      </c>
      <c r="E72" s="23" t="s">
        <v>78</v>
      </c>
      <c r="F72" s="23" t="s">
        <v>79</v>
      </c>
      <c r="G72" s="23" t="s">
        <v>201</v>
      </c>
      <c r="H72" s="23" t="s">
        <v>202</v>
      </c>
      <c r="I72" s="129">
        <v>2402000</v>
      </c>
      <c r="J72" s="129"/>
      <c r="K72" s="129"/>
      <c r="L72" s="129"/>
      <c r="M72" s="129"/>
      <c r="N72" s="129"/>
      <c r="O72" s="129"/>
      <c r="P72" s="129"/>
      <c r="Q72" s="129"/>
      <c r="R72" s="129">
        <v>2402000</v>
      </c>
      <c r="S72" s="129">
        <v>2402000</v>
      </c>
      <c r="T72" s="129"/>
      <c r="U72" s="131"/>
      <c r="V72" s="129"/>
      <c r="W72" s="129"/>
    </row>
    <row r="73" ht="32.9" customHeight="1" spans="1:23">
      <c r="A73" s="23" t="s">
        <v>266</v>
      </c>
      <c r="B73" s="126" t="s">
        <v>297</v>
      </c>
      <c r="C73" s="23" t="s">
        <v>296</v>
      </c>
      <c r="D73" s="23" t="s">
        <v>48</v>
      </c>
      <c r="E73" s="23" t="s">
        <v>78</v>
      </c>
      <c r="F73" s="23" t="s">
        <v>79</v>
      </c>
      <c r="G73" s="23" t="s">
        <v>203</v>
      </c>
      <c r="H73" s="23" t="s">
        <v>204</v>
      </c>
      <c r="I73" s="129">
        <v>10000</v>
      </c>
      <c r="J73" s="129"/>
      <c r="K73" s="129"/>
      <c r="L73" s="129"/>
      <c r="M73" s="129"/>
      <c r="N73" s="129"/>
      <c r="O73" s="129"/>
      <c r="P73" s="129"/>
      <c r="Q73" s="129"/>
      <c r="R73" s="129">
        <v>10000</v>
      </c>
      <c r="S73" s="129">
        <v>10000</v>
      </c>
      <c r="T73" s="129"/>
      <c r="U73" s="131"/>
      <c r="V73" s="129"/>
      <c r="W73" s="129"/>
    </row>
    <row r="74" ht="32.9" customHeight="1" spans="1:23">
      <c r="A74" s="23" t="s">
        <v>266</v>
      </c>
      <c r="B74" s="126" t="s">
        <v>297</v>
      </c>
      <c r="C74" s="23" t="s">
        <v>296</v>
      </c>
      <c r="D74" s="23" t="s">
        <v>48</v>
      </c>
      <c r="E74" s="23" t="s">
        <v>78</v>
      </c>
      <c r="F74" s="23" t="s">
        <v>79</v>
      </c>
      <c r="G74" s="23" t="s">
        <v>205</v>
      </c>
      <c r="H74" s="23" t="s">
        <v>206</v>
      </c>
      <c r="I74" s="129">
        <v>40000</v>
      </c>
      <c r="J74" s="129"/>
      <c r="K74" s="129"/>
      <c r="L74" s="129"/>
      <c r="M74" s="129"/>
      <c r="N74" s="129"/>
      <c r="O74" s="129"/>
      <c r="P74" s="129"/>
      <c r="Q74" s="129"/>
      <c r="R74" s="129">
        <v>40000</v>
      </c>
      <c r="S74" s="129">
        <v>40000</v>
      </c>
      <c r="T74" s="129"/>
      <c r="U74" s="131"/>
      <c r="V74" s="129"/>
      <c r="W74" s="129"/>
    </row>
    <row r="75" ht="32.9" customHeight="1" spans="1:23">
      <c r="A75" s="23" t="s">
        <v>266</v>
      </c>
      <c r="B75" s="126" t="s">
        <v>297</v>
      </c>
      <c r="C75" s="23" t="s">
        <v>296</v>
      </c>
      <c r="D75" s="23" t="s">
        <v>48</v>
      </c>
      <c r="E75" s="23" t="s">
        <v>78</v>
      </c>
      <c r="F75" s="23" t="s">
        <v>79</v>
      </c>
      <c r="G75" s="23" t="s">
        <v>207</v>
      </c>
      <c r="H75" s="23" t="s">
        <v>208</v>
      </c>
      <c r="I75" s="129">
        <v>100000</v>
      </c>
      <c r="J75" s="129"/>
      <c r="K75" s="129"/>
      <c r="L75" s="129"/>
      <c r="M75" s="129"/>
      <c r="N75" s="129"/>
      <c r="O75" s="129"/>
      <c r="P75" s="129"/>
      <c r="Q75" s="129"/>
      <c r="R75" s="129">
        <v>100000</v>
      </c>
      <c r="S75" s="129">
        <v>100000</v>
      </c>
      <c r="T75" s="129"/>
      <c r="U75" s="131"/>
      <c r="V75" s="129"/>
      <c r="W75" s="129"/>
    </row>
    <row r="76" ht="32.9" customHeight="1" spans="1:23">
      <c r="A76" s="23" t="s">
        <v>266</v>
      </c>
      <c r="B76" s="126" t="s">
        <v>297</v>
      </c>
      <c r="C76" s="23" t="s">
        <v>296</v>
      </c>
      <c r="D76" s="23" t="s">
        <v>48</v>
      </c>
      <c r="E76" s="23" t="s">
        <v>78</v>
      </c>
      <c r="F76" s="23" t="s">
        <v>79</v>
      </c>
      <c r="G76" s="23" t="s">
        <v>285</v>
      </c>
      <c r="H76" s="23" t="s">
        <v>286</v>
      </c>
      <c r="I76" s="129">
        <v>70000</v>
      </c>
      <c r="J76" s="129"/>
      <c r="K76" s="129"/>
      <c r="L76" s="129"/>
      <c r="M76" s="129"/>
      <c r="N76" s="129"/>
      <c r="O76" s="129"/>
      <c r="P76" s="129"/>
      <c r="Q76" s="129"/>
      <c r="R76" s="129">
        <v>70000</v>
      </c>
      <c r="S76" s="129">
        <v>70000</v>
      </c>
      <c r="T76" s="129"/>
      <c r="U76" s="131"/>
      <c r="V76" s="129"/>
      <c r="W76" s="129"/>
    </row>
    <row r="77" ht="32.9" customHeight="1" spans="1:23">
      <c r="A77" s="23" t="s">
        <v>266</v>
      </c>
      <c r="B77" s="126" t="s">
        <v>297</v>
      </c>
      <c r="C77" s="23" t="s">
        <v>296</v>
      </c>
      <c r="D77" s="23" t="s">
        <v>48</v>
      </c>
      <c r="E77" s="23" t="s">
        <v>78</v>
      </c>
      <c r="F77" s="23" t="s">
        <v>79</v>
      </c>
      <c r="G77" s="23" t="s">
        <v>209</v>
      </c>
      <c r="H77" s="23" t="s">
        <v>210</v>
      </c>
      <c r="I77" s="129">
        <v>200000</v>
      </c>
      <c r="J77" s="129"/>
      <c r="K77" s="129"/>
      <c r="L77" s="129"/>
      <c r="M77" s="129"/>
      <c r="N77" s="129"/>
      <c r="O77" s="129"/>
      <c r="P77" s="129"/>
      <c r="Q77" s="129"/>
      <c r="R77" s="129">
        <v>200000</v>
      </c>
      <c r="S77" s="129">
        <v>200000</v>
      </c>
      <c r="T77" s="129"/>
      <c r="U77" s="131"/>
      <c r="V77" s="129"/>
      <c r="W77" s="129"/>
    </row>
    <row r="78" ht="32.9" customHeight="1" spans="1:23">
      <c r="A78" s="23" t="s">
        <v>266</v>
      </c>
      <c r="B78" s="126" t="s">
        <v>297</v>
      </c>
      <c r="C78" s="23" t="s">
        <v>296</v>
      </c>
      <c r="D78" s="23" t="s">
        <v>48</v>
      </c>
      <c r="E78" s="23" t="s">
        <v>78</v>
      </c>
      <c r="F78" s="23" t="s">
        <v>79</v>
      </c>
      <c r="G78" s="23" t="s">
        <v>211</v>
      </c>
      <c r="H78" s="23" t="s">
        <v>212</v>
      </c>
      <c r="I78" s="129">
        <v>440000</v>
      </c>
      <c r="J78" s="129"/>
      <c r="K78" s="129"/>
      <c r="L78" s="129"/>
      <c r="M78" s="129"/>
      <c r="N78" s="129"/>
      <c r="O78" s="129"/>
      <c r="P78" s="129"/>
      <c r="Q78" s="129"/>
      <c r="R78" s="129">
        <v>440000</v>
      </c>
      <c r="S78" s="129">
        <v>440000</v>
      </c>
      <c r="T78" s="129"/>
      <c r="U78" s="131"/>
      <c r="V78" s="129"/>
      <c r="W78" s="129"/>
    </row>
    <row r="79" ht="32.9" customHeight="1" spans="1:23">
      <c r="A79" s="23" t="s">
        <v>266</v>
      </c>
      <c r="B79" s="126" t="s">
        <v>297</v>
      </c>
      <c r="C79" s="23" t="s">
        <v>296</v>
      </c>
      <c r="D79" s="23" t="s">
        <v>48</v>
      </c>
      <c r="E79" s="23" t="s">
        <v>78</v>
      </c>
      <c r="F79" s="23" t="s">
        <v>79</v>
      </c>
      <c r="G79" s="23" t="s">
        <v>213</v>
      </c>
      <c r="H79" s="23" t="s">
        <v>214</v>
      </c>
      <c r="I79" s="129">
        <v>220000</v>
      </c>
      <c r="J79" s="129"/>
      <c r="K79" s="129"/>
      <c r="L79" s="129"/>
      <c r="M79" s="129"/>
      <c r="N79" s="129"/>
      <c r="O79" s="129"/>
      <c r="P79" s="129"/>
      <c r="Q79" s="129"/>
      <c r="R79" s="129">
        <v>220000</v>
      </c>
      <c r="S79" s="129">
        <v>220000</v>
      </c>
      <c r="T79" s="129"/>
      <c r="U79" s="131"/>
      <c r="V79" s="129"/>
      <c r="W79" s="129"/>
    </row>
    <row r="80" ht="32.9" customHeight="1" spans="1:23">
      <c r="A80" s="23" t="s">
        <v>266</v>
      </c>
      <c r="B80" s="126" t="s">
        <v>297</v>
      </c>
      <c r="C80" s="23" t="s">
        <v>296</v>
      </c>
      <c r="D80" s="23" t="s">
        <v>48</v>
      </c>
      <c r="E80" s="23" t="s">
        <v>78</v>
      </c>
      <c r="F80" s="23" t="s">
        <v>79</v>
      </c>
      <c r="G80" s="23" t="s">
        <v>217</v>
      </c>
      <c r="H80" s="23" t="s">
        <v>218</v>
      </c>
      <c r="I80" s="129">
        <v>31000</v>
      </c>
      <c r="J80" s="129"/>
      <c r="K80" s="129"/>
      <c r="L80" s="129"/>
      <c r="M80" s="129"/>
      <c r="N80" s="129"/>
      <c r="O80" s="129"/>
      <c r="P80" s="129"/>
      <c r="Q80" s="129"/>
      <c r="R80" s="129">
        <v>31000</v>
      </c>
      <c r="S80" s="129">
        <v>31000</v>
      </c>
      <c r="T80" s="129"/>
      <c r="U80" s="131"/>
      <c r="V80" s="129"/>
      <c r="W80" s="129"/>
    </row>
    <row r="81" ht="32.9" customHeight="1" spans="1:23">
      <c r="A81" s="23" t="s">
        <v>266</v>
      </c>
      <c r="B81" s="126" t="s">
        <v>297</v>
      </c>
      <c r="C81" s="23" t="s">
        <v>296</v>
      </c>
      <c r="D81" s="23" t="s">
        <v>48</v>
      </c>
      <c r="E81" s="23" t="s">
        <v>78</v>
      </c>
      <c r="F81" s="23" t="s">
        <v>79</v>
      </c>
      <c r="G81" s="23" t="s">
        <v>189</v>
      </c>
      <c r="H81" s="23" t="s">
        <v>146</v>
      </c>
      <c r="I81" s="129">
        <v>40000</v>
      </c>
      <c r="J81" s="129"/>
      <c r="K81" s="129"/>
      <c r="L81" s="129"/>
      <c r="M81" s="129"/>
      <c r="N81" s="129"/>
      <c r="O81" s="129"/>
      <c r="P81" s="129"/>
      <c r="Q81" s="129"/>
      <c r="R81" s="129">
        <v>40000</v>
      </c>
      <c r="S81" s="129">
        <v>40000</v>
      </c>
      <c r="T81" s="129"/>
      <c r="U81" s="131"/>
      <c r="V81" s="129"/>
      <c r="W81" s="129"/>
    </row>
    <row r="82" ht="32.9" customHeight="1" spans="1:23">
      <c r="A82" s="23" t="s">
        <v>266</v>
      </c>
      <c r="B82" s="126" t="s">
        <v>297</v>
      </c>
      <c r="C82" s="23" t="s">
        <v>296</v>
      </c>
      <c r="D82" s="23" t="s">
        <v>48</v>
      </c>
      <c r="E82" s="23" t="s">
        <v>78</v>
      </c>
      <c r="F82" s="23" t="s">
        <v>79</v>
      </c>
      <c r="G82" s="23" t="s">
        <v>219</v>
      </c>
      <c r="H82" s="23" t="s">
        <v>220</v>
      </c>
      <c r="I82" s="129">
        <v>600000</v>
      </c>
      <c r="J82" s="129"/>
      <c r="K82" s="129"/>
      <c r="L82" s="129"/>
      <c r="M82" s="129"/>
      <c r="N82" s="129"/>
      <c r="O82" s="129"/>
      <c r="P82" s="129"/>
      <c r="Q82" s="129"/>
      <c r="R82" s="129">
        <v>600000</v>
      </c>
      <c r="S82" s="129">
        <v>600000</v>
      </c>
      <c r="T82" s="129"/>
      <c r="U82" s="131"/>
      <c r="V82" s="129"/>
      <c r="W82" s="129"/>
    </row>
    <row r="83" ht="32.9" customHeight="1" spans="1:23">
      <c r="A83" s="23" t="s">
        <v>266</v>
      </c>
      <c r="B83" s="126" t="s">
        <v>297</v>
      </c>
      <c r="C83" s="23" t="s">
        <v>296</v>
      </c>
      <c r="D83" s="23" t="s">
        <v>48</v>
      </c>
      <c r="E83" s="23" t="s">
        <v>78</v>
      </c>
      <c r="F83" s="23" t="s">
        <v>79</v>
      </c>
      <c r="G83" s="23" t="s">
        <v>221</v>
      </c>
      <c r="H83" s="23" t="s">
        <v>222</v>
      </c>
      <c r="I83" s="129">
        <v>400000</v>
      </c>
      <c r="J83" s="129"/>
      <c r="K83" s="129"/>
      <c r="L83" s="129"/>
      <c r="M83" s="129"/>
      <c r="N83" s="129"/>
      <c r="O83" s="129"/>
      <c r="P83" s="129"/>
      <c r="Q83" s="129"/>
      <c r="R83" s="129">
        <v>400000</v>
      </c>
      <c r="S83" s="129">
        <v>400000</v>
      </c>
      <c r="T83" s="129"/>
      <c r="U83" s="131"/>
      <c r="V83" s="129"/>
      <c r="W83" s="129"/>
    </row>
    <row r="84" ht="32.9" customHeight="1" spans="1:23">
      <c r="A84" s="23" t="s">
        <v>266</v>
      </c>
      <c r="B84" s="126" t="s">
        <v>297</v>
      </c>
      <c r="C84" s="23" t="s">
        <v>296</v>
      </c>
      <c r="D84" s="23" t="s">
        <v>48</v>
      </c>
      <c r="E84" s="23" t="s">
        <v>78</v>
      </c>
      <c r="F84" s="23" t="s">
        <v>79</v>
      </c>
      <c r="G84" s="23" t="s">
        <v>196</v>
      </c>
      <c r="H84" s="23" t="s">
        <v>195</v>
      </c>
      <c r="I84" s="129">
        <v>230000</v>
      </c>
      <c r="J84" s="129"/>
      <c r="K84" s="129"/>
      <c r="L84" s="129"/>
      <c r="M84" s="129"/>
      <c r="N84" s="129"/>
      <c r="O84" s="129"/>
      <c r="P84" s="129"/>
      <c r="Q84" s="129"/>
      <c r="R84" s="129">
        <v>230000</v>
      </c>
      <c r="S84" s="129">
        <v>230000</v>
      </c>
      <c r="T84" s="129"/>
      <c r="U84" s="131"/>
      <c r="V84" s="129"/>
      <c r="W84" s="129"/>
    </row>
    <row r="85" ht="32.9" customHeight="1" spans="1:23">
      <c r="A85" s="23" t="s">
        <v>266</v>
      </c>
      <c r="B85" s="126" t="s">
        <v>297</v>
      </c>
      <c r="C85" s="23" t="s">
        <v>296</v>
      </c>
      <c r="D85" s="23" t="s">
        <v>48</v>
      </c>
      <c r="E85" s="23" t="s">
        <v>78</v>
      </c>
      <c r="F85" s="23" t="s">
        <v>79</v>
      </c>
      <c r="G85" s="23" t="s">
        <v>298</v>
      </c>
      <c r="H85" s="23" t="s">
        <v>299</v>
      </c>
      <c r="I85" s="129">
        <v>20000</v>
      </c>
      <c r="J85" s="129"/>
      <c r="K85" s="129"/>
      <c r="L85" s="129"/>
      <c r="M85" s="129"/>
      <c r="N85" s="129"/>
      <c r="O85" s="129"/>
      <c r="P85" s="129"/>
      <c r="Q85" s="129"/>
      <c r="R85" s="129">
        <v>20000</v>
      </c>
      <c r="S85" s="129">
        <v>20000</v>
      </c>
      <c r="T85" s="129"/>
      <c r="U85" s="131"/>
      <c r="V85" s="129"/>
      <c r="W85" s="129"/>
    </row>
    <row r="86" ht="32.9" customHeight="1" spans="1:23">
      <c r="A86" s="23" t="s">
        <v>266</v>
      </c>
      <c r="B86" s="126" t="s">
        <v>297</v>
      </c>
      <c r="C86" s="23" t="s">
        <v>296</v>
      </c>
      <c r="D86" s="23" t="s">
        <v>48</v>
      </c>
      <c r="E86" s="23" t="s">
        <v>78</v>
      </c>
      <c r="F86" s="23" t="s">
        <v>79</v>
      </c>
      <c r="G86" s="23" t="s">
        <v>300</v>
      </c>
      <c r="H86" s="23" t="s">
        <v>301</v>
      </c>
      <c r="I86" s="129">
        <v>1100000</v>
      </c>
      <c r="J86" s="129"/>
      <c r="K86" s="129"/>
      <c r="L86" s="129"/>
      <c r="M86" s="129"/>
      <c r="N86" s="129"/>
      <c r="O86" s="129"/>
      <c r="P86" s="129"/>
      <c r="Q86" s="129"/>
      <c r="R86" s="129">
        <v>1100000</v>
      </c>
      <c r="S86" s="129">
        <v>1100000</v>
      </c>
      <c r="T86" s="129"/>
      <c r="U86" s="131"/>
      <c r="V86" s="129"/>
      <c r="W86" s="129"/>
    </row>
    <row r="87" ht="32.9" customHeight="1" spans="1:23">
      <c r="A87" s="23" t="s">
        <v>266</v>
      </c>
      <c r="B87" s="126" t="s">
        <v>297</v>
      </c>
      <c r="C87" s="23" t="s">
        <v>296</v>
      </c>
      <c r="D87" s="23" t="s">
        <v>48</v>
      </c>
      <c r="E87" s="23" t="s">
        <v>78</v>
      </c>
      <c r="F87" s="23" t="s">
        <v>79</v>
      </c>
      <c r="G87" s="23" t="s">
        <v>223</v>
      </c>
      <c r="H87" s="23" t="s">
        <v>224</v>
      </c>
      <c r="I87" s="129">
        <v>833000</v>
      </c>
      <c r="J87" s="129"/>
      <c r="K87" s="129"/>
      <c r="L87" s="129"/>
      <c r="M87" s="129"/>
      <c r="N87" s="129"/>
      <c r="O87" s="129"/>
      <c r="P87" s="129"/>
      <c r="Q87" s="129"/>
      <c r="R87" s="129">
        <v>833000</v>
      </c>
      <c r="S87" s="129">
        <v>833000</v>
      </c>
      <c r="T87" s="129"/>
      <c r="U87" s="131"/>
      <c r="V87" s="129"/>
      <c r="W87" s="129"/>
    </row>
    <row r="88" ht="32.9" customHeight="1" spans="1:23">
      <c r="A88" s="23" t="s">
        <v>266</v>
      </c>
      <c r="B88" s="126" t="s">
        <v>297</v>
      </c>
      <c r="C88" s="23" t="s">
        <v>296</v>
      </c>
      <c r="D88" s="23" t="s">
        <v>48</v>
      </c>
      <c r="E88" s="23" t="s">
        <v>78</v>
      </c>
      <c r="F88" s="23" t="s">
        <v>79</v>
      </c>
      <c r="G88" s="23" t="s">
        <v>277</v>
      </c>
      <c r="H88" s="23" t="s">
        <v>278</v>
      </c>
      <c r="I88" s="129">
        <v>260000</v>
      </c>
      <c r="J88" s="129"/>
      <c r="K88" s="129"/>
      <c r="L88" s="129"/>
      <c r="M88" s="129"/>
      <c r="N88" s="129"/>
      <c r="O88" s="129"/>
      <c r="P88" s="129"/>
      <c r="Q88" s="129"/>
      <c r="R88" s="129">
        <v>260000</v>
      </c>
      <c r="S88" s="129">
        <v>260000</v>
      </c>
      <c r="T88" s="129"/>
      <c r="U88" s="131"/>
      <c r="V88" s="129"/>
      <c r="W88" s="129"/>
    </row>
    <row r="89" ht="32.9" customHeight="1" spans="1:23">
      <c r="A89" s="23" t="s">
        <v>266</v>
      </c>
      <c r="B89" s="126" t="s">
        <v>297</v>
      </c>
      <c r="C89" s="23" t="s">
        <v>296</v>
      </c>
      <c r="D89" s="23" t="s">
        <v>48</v>
      </c>
      <c r="E89" s="23" t="s">
        <v>78</v>
      </c>
      <c r="F89" s="23" t="s">
        <v>79</v>
      </c>
      <c r="G89" s="23" t="s">
        <v>230</v>
      </c>
      <c r="H89" s="23" t="s">
        <v>231</v>
      </c>
      <c r="I89" s="129">
        <v>110000</v>
      </c>
      <c r="J89" s="129"/>
      <c r="K89" s="129"/>
      <c r="L89" s="129"/>
      <c r="M89" s="129"/>
      <c r="N89" s="129"/>
      <c r="O89" s="129"/>
      <c r="P89" s="129"/>
      <c r="Q89" s="129"/>
      <c r="R89" s="129">
        <v>110000</v>
      </c>
      <c r="S89" s="129">
        <v>110000</v>
      </c>
      <c r="T89" s="129"/>
      <c r="U89" s="131"/>
      <c r="V89" s="129"/>
      <c r="W89" s="129"/>
    </row>
    <row r="90" ht="32.9" customHeight="1" spans="1:23">
      <c r="A90" s="23" t="s">
        <v>266</v>
      </c>
      <c r="B90" s="126" t="s">
        <v>297</v>
      </c>
      <c r="C90" s="23" t="s">
        <v>296</v>
      </c>
      <c r="D90" s="23" t="s">
        <v>48</v>
      </c>
      <c r="E90" s="23" t="s">
        <v>115</v>
      </c>
      <c r="F90" s="23" t="s">
        <v>116</v>
      </c>
      <c r="G90" s="23" t="s">
        <v>187</v>
      </c>
      <c r="H90" s="23" t="s">
        <v>116</v>
      </c>
      <c r="I90" s="129">
        <v>480000</v>
      </c>
      <c r="J90" s="129"/>
      <c r="K90" s="129"/>
      <c r="L90" s="129"/>
      <c r="M90" s="129"/>
      <c r="N90" s="129"/>
      <c r="O90" s="129"/>
      <c r="P90" s="129"/>
      <c r="Q90" s="129"/>
      <c r="R90" s="129">
        <v>480000</v>
      </c>
      <c r="S90" s="129">
        <v>480000</v>
      </c>
      <c r="T90" s="129"/>
      <c r="U90" s="131"/>
      <c r="V90" s="129"/>
      <c r="W90" s="129"/>
    </row>
    <row r="91" ht="32.9" customHeight="1" spans="1:23">
      <c r="A91" s="23"/>
      <c r="B91" s="23"/>
      <c r="C91" s="23" t="s">
        <v>302</v>
      </c>
      <c r="D91" s="23"/>
      <c r="E91" s="23"/>
      <c r="F91" s="23"/>
      <c r="G91" s="23"/>
      <c r="H91" s="23"/>
      <c r="I91" s="129">
        <v>150000</v>
      </c>
      <c r="J91" s="129">
        <v>150000</v>
      </c>
      <c r="K91" s="129">
        <v>150000</v>
      </c>
      <c r="L91" s="129"/>
      <c r="M91" s="129"/>
      <c r="N91" s="129"/>
      <c r="O91" s="129"/>
      <c r="P91" s="129"/>
      <c r="Q91" s="129"/>
      <c r="R91" s="129"/>
      <c r="S91" s="129"/>
      <c r="T91" s="129"/>
      <c r="U91" s="131"/>
      <c r="V91" s="129"/>
      <c r="W91" s="129"/>
    </row>
    <row r="92" ht="32.9" customHeight="1" spans="1:23">
      <c r="A92" s="23" t="s">
        <v>266</v>
      </c>
      <c r="B92" s="126" t="s">
        <v>303</v>
      </c>
      <c r="C92" s="23" t="s">
        <v>302</v>
      </c>
      <c r="D92" s="23" t="s">
        <v>48</v>
      </c>
      <c r="E92" s="23" t="s">
        <v>84</v>
      </c>
      <c r="F92" s="23" t="s">
        <v>85</v>
      </c>
      <c r="G92" s="23" t="s">
        <v>201</v>
      </c>
      <c r="H92" s="23" t="s">
        <v>202</v>
      </c>
      <c r="I92" s="129">
        <v>150000</v>
      </c>
      <c r="J92" s="129">
        <v>150000</v>
      </c>
      <c r="K92" s="129">
        <v>150000</v>
      </c>
      <c r="L92" s="129"/>
      <c r="M92" s="129"/>
      <c r="N92" s="129"/>
      <c r="O92" s="129"/>
      <c r="P92" s="129"/>
      <c r="Q92" s="129"/>
      <c r="R92" s="129"/>
      <c r="S92" s="129"/>
      <c r="T92" s="129"/>
      <c r="U92" s="131"/>
      <c r="V92" s="129"/>
      <c r="W92" s="129"/>
    </row>
    <row r="93" ht="32.9" customHeight="1" spans="1:23">
      <c r="A93" s="23"/>
      <c r="B93" s="23"/>
      <c r="C93" s="23" t="s">
        <v>304</v>
      </c>
      <c r="D93" s="23"/>
      <c r="E93" s="23"/>
      <c r="F93" s="23"/>
      <c r="G93" s="23"/>
      <c r="H93" s="23"/>
      <c r="I93" s="129">
        <v>3304000</v>
      </c>
      <c r="J93" s="129"/>
      <c r="K93" s="129"/>
      <c r="L93" s="129"/>
      <c r="M93" s="129"/>
      <c r="N93" s="129"/>
      <c r="O93" s="129"/>
      <c r="P93" s="129"/>
      <c r="Q93" s="129"/>
      <c r="R93" s="129">
        <v>3304000</v>
      </c>
      <c r="S93" s="129">
        <v>3304000</v>
      </c>
      <c r="T93" s="129"/>
      <c r="U93" s="131"/>
      <c r="V93" s="129"/>
      <c r="W93" s="129"/>
    </row>
    <row r="94" ht="32.9" customHeight="1" spans="1:23">
      <c r="A94" s="23" t="s">
        <v>305</v>
      </c>
      <c r="B94" s="126" t="s">
        <v>306</v>
      </c>
      <c r="C94" s="23" t="s">
        <v>304</v>
      </c>
      <c r="D94" s="23" t="s">
        <v>48</v>
      </c>
      <c r="E94" s="23" t="s">
        <v>78</v>
      </c>
      <c r="F94" s="23" t="s">
        <v>79</v>
      </c>
      <c r="G94" s="23" t="s">
        <v>307</v>
      </c>
      <c r="H94" s="23" t="s">
        <v>308</v>
      </c>
      <c r="I94" s="129">
        <v>3304000</v>
      </c>
      <c r="J94" s="129"/>
      <c r="K94" s="129"/>
      <c r="L94" s="129"/>
      <c r="M94" s="129"/>
      <c r="N94" s="129"/>
      <c r="O94" s="129"/>
      <c r="P94" s="129"/>
      <c r="Q94" s="129"/>
      <c r="R94" s="129">
        <v>3304000</v>
      </c>
      <c r="S94" s="129">
        <v>3304000</v>
      </c>
      <c r="T94" s="129"/>
      <c r="U94" s="131"/>
      <c r="V94" s="129"/>
      <c r="W94" s="129"/>
    </row>
    <row r="95" ht="18.75" customHeight="1" spans="1:23">
      <c r="A95" s="31" t="s">
        <v>117</v>
      </c>
      <c r="B95" s="32"/>
      <c r="C95" s="32"/>
      <c r="D95" s="32"/>
      <c r="E95" s="32"/>
      <c r="F95" s="32"/>
      <c r="G95" s="32"/>
      <c r="H95" s="33"/>
      <c r="I95" s="129">
        <v>68457200</v>
      </c>
      <c r="J95" s="129">
        <v>48027200</v>
      </c>
      <c r="K95" s="129">
        <v>35607200</v>
      </c>
      <c r="L95" s="129"/>
      <c r="M95" s="129"/>
      <c r="N95" s="129">
        <v>2000000</v>
      </c>
      <c r="O95" s="129"/>
      <c r="P95" s="129"/>
      <c r="Q95" s="129"/>
      <c r="R95" s="129">
        <v>18430000</v>
      </c>
      <c r="S95" s="129">
        <v>17630000</v>
      </c>
      <c r="T95" s="129"/>
      <c r="U95" s="131"/>
      <c r="V95" s="129"/>
      <c r="W95" s="129">
        <v>800000</v>
      </c>
    </row>
  </sheetData>
  <mergeCells count="28">
    <mergeCell ref="A2:W2"/>
    <mergeCell ref="A3:I3"/>
    <mergeCell ref="J4:M4"/>
    <mergeCell ref="N4:P4"/>
    <mergeCell ref="R4:W4"/>
    <mergeCell ref="J5:K5"/>
    <mergeCell ref="A95:H95"/>
    <mergeCell ref="A4:A6"/>
    <mergeCell ref="B4:B6"/>
    <mergeCell ref="C4:C6"/>
    <mergeCell ref="D4:D6"/>
    <mergeCell ref="E4:E6"/>
    <mergeCell ref="F4:F6"/>
    <mergeCell ref="G4:G6"/>
    <mergeCell ref="H4:H6"/>
    <mergeCell ref="I4:I6"/>
    <mergeCell ref="L5:L6"/>
    <mergeCell ref="M5:M6"/>
    <mergeCell ref="N5:N6"/>
    <mergeCell ref="O5:O6"/>
    <mergeCell ref="P5:P6"/>
    <mergeCell ref="Q4:Q6"/>
    <mergeCell ref="R5:R6"/>
    <mergeCell ref="S5:S6"/>
    <mergeCell ref="T5:T6"/>
    <mergeCell ref="U5:U6"/>
    <mergeCell ref="V5:V6"/>
    <mergeCell ref="W5:W6"/>
  </mergeCells>
  <pageMargins left="0.75" right="0.75" top="1" bottom="1" header="0.5" footer="0.5"/>
  <pageSetup paperSize="9" scale="35"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J90"/>
  <sheetViews>
    <sheetView showZeros="0" view="pageBreakPreview" zoomScaleNormal="100" topLeftCell="A86" workbookViewId="0">
      <selection activeCell="A83" sqref="A83:A90"/>
    </sheetView>
  </sheetViews>
  <sheetFormatPr defaultColWidth="9.12962962962963" defaultRowHeight="12" customHeight="1"/>
  <cols>
    <col min="1" max="1" width="31.3888888888889" customWidth="1"/>
    <col min="2" max="2" width="29" customWidth="1"/>
    <col min="3" max="3" width="17.1759259259259" customWidth="1"/>
    <col min="4" max="4" width="21.0277777777778" customWidth="1"/>
    <col min="5" max="5" width="23.5740740740741" customWidth="1"/>
    <col min="6" max="6" width="11.287037037037" customWidth="1"/>
    <col min="7" max="7" width="10.3055555555556" customWidth="1"/>
    <col min="8" max="8" width="9.30555555555556" customWidth="1"/>
    <col min="9" max="9" width="13.4166666666667" customWidth="1"/>
    <col min="10" max="10" width="40.5277777777778" customWidth="1"/>
  </cols>
  <sheetData>
    <row r="1" customHeight="1" spans="10:10">
      <c r="J1" s="58" t="s">
        <v>309</v>
      </c>
    </row>
    <row r="2" ht="28.5" customHeight="1" spans="1:10">
      <c r="A2" s="47" t="s">
        <v>310</v>
      </c>
      <c r="B2" s="28"/>
      <c r="C2" s="28"/>
      <c r="D2" s="28"/>
      <c r="E2" s="28"/>
      <c r="F2" s="48"/>
      <c r="G2" s="28"/>
      <c r="H2" s="48"/>
      <c r="I2" s="48"/>
      <c r="J2" s="28"/>
    </row>
    <row r="3" ht="15" customHeight="1" spans="1:1">
      <c r="A3" s="4" t="str">
        <f>"单位名称："&amp;"中国人民政治协商会议云南省委员会办公厅"</f>
        <v>单位名称：中国人民政治协商会议云南省委员会办公厅</v>
      </c>
    </row>
    <row r="4" ht="14.25" customHeight="1" spans="1:10">
      <c r="A4" s="49" t="s">
        <v>311</v>
      </c>
      <c r="B4" s="49" t="s">
        <v>312</v>
      </c>
      <c r="C4" s="49" t="s">
        <v>313</v>
      </c>
      <c r="D4" s="49" t="s">
        <v>314</v>
      </c>
      <c r="E4" s="49" t="s">
        <v>315</v>
      </c>
      <c r="F4" s="50" t="s">
        <v>316</v>
      </c>
      <c r="G4" s="49" t="s">
        <v>317</v>
      </c>
      <c r="H4" s="50" t="s">
        <v>318</v>
      </c>
      <c r="I4" s="50" t="s">
        <v>319</v>
      </c>
      <c r="J4" s="49" t="s">
        <v>320</v>
      </c>
    </row>
    <row r="5" ht="14.25" customHeight="1" spans="1:10">
      <c r="A5" s="49">
        <v>1</v>
      </c>
      <c r="B5" s="49">
        <v>2</v>
      </c>
      <c r="C5" s="49">
        <v>3</v>
      </c>
      <c r="D5" s="49">
        <v>4</v>
      </c>
      <c r="E5" s="49">
        <v>5</v>
      </c>
      <c r="F5" s="50">
        <v>6</v>
      </c>
      <c r="G5" s="49">
        <v>7</v>
      </c>
      <c r="H5" s="50">
        <v>8</v>
      </c>
      <c r="I5" s="50">
        <v>9</v>
      </c>
      <c r="J5" s="49">
        <v>10</v>
      </c>
    </row>
    <row r="6" ht="17.3" customHeight="1" spans="1:10">
      <c r="A6" s="51" t="s">
        <v>45</v>
      </c>
      <c r="B6" s="52"/>
      <c r="C6" s="52"/>
      <c r="D6" s="52"/>
      <c r="E6" s="53"/>
      <c r="F6" s="54"/>
      <c r="G6" s="53"/>
      <c r="H6" s="54"/>
      <c r="I6" s="54"/>
      <c r="J6" s="53"/>
    </row>
    <row r="7" ht="47.3" customHeight="1" spans="1:10">
      <c r="A7" s="55" t="s">
        <v>45</v>
      </c>
      <c r="B7" s="56"/>
      <c r="C7" s="56"/>
      <c r="D7" s="56"/>
      <c r="E7" s="51"/>
      <c r="F7" s="56"/>
      <c r="G7" s="51"/>
      <c r="H7" s="56"/>
      <c r="I7" s="56"/>
      <c r="J7" s="59"/>
    </row>
    <row r="8" ht="57" customHeight="1" spans="1:10">
      <c r="A8" s="57" t="s">
        <v>273</v>
      </c>
      <c r="B8" s="56" t="s">
        <v>321</v>
      </c>
      <c r="C8" s="56" t="s">
        <v>322</v>
      </c>
      <c r="D8" s="56" t="s">
        <v>323</v>
      </c>
      <c r="E8" s="51" t="s">
        <v>324</v>
      </c>
      <c r="F8" s="56" t="s">
        <v>325</v>
      </c>
      <c r="G8" s="51" t="s">
        <v>135</v>
      </c>
      <c r="H8" s="56" t="s">
        <v>326</v>
      </c>
      <c r="I8" s="56" t="s">
        <v>327</v>
      </c>
      <c r="J8" s="59" t="s">
        <v>328</v>
      </c>
    </row>
    <row r="9" ht="57" customHeight="1" spans="1:10">
      <c r="A9" s="57" t="s">
        <v>273</v>
      </c>
      <c r="B9" s="56" t="s">
        <v>321</v>
      </c>
      <c r="C9" s="56" t="s">
        <v>322</v>
      </c>
      <c r="D9" s="56" t="s">
        <v>329</v>
      </c>
      <c r="E9" s="51" t="s">
        <v>330</v>
      </c>
      <c r="F9" s="56" t="s">
        <v>325</v>
      </c>
      <c r="G9" s="51" t="s">
        <v>331</v>
      </c>
      <c r="H9" s="56" t="s">
        <v>332</v>
      </c>
      <c r="I9" s="56" t="s">
        <v>327</v>
      </c>
      <c r="J9" s="59" t="s">
        <v>333</v>
      </c>
    </row>
    <row r="10" ht="57" customHeight="1" spans="1:10">
      <c r="A10" s="57" t="s">
        <v>273</v>
      </c>
      <c r="B10" s="56" t="s">
        <v>321</v>
      </c>
      <c r="C10" s="56" t="s">
        <v>334</v>
      </c>
      <c r="D10" s="56" t="s">
        <v>335</v>
      </c>
      <c r="E10" s="51" t="s">
        <v>336</v>
      </c>
      <c r="F10" s="56" t="s">
        <v>325</v>
      </c>
      <c r="G10" s="51" t="s">
        <v>136</v>
      </c>
      <c r="H10" s="56" t="s">
        <v>337</v>
      </c>
      <c r="I10" s="56" t="s">
        <v>327</v>
      </c>
      <c r="J10" s="59" t="s">
        <v>338</v>
      </c>
    </row>
    <row r="11" ht="57" customHeight="1" spans="1:10">
      <c r="A11" s="57" t="s">
        <v>273</v>
      </c>
      <c r="B11" s="56" t="s">
        <v>321</v>
      </c>
      <c r="C11" s="56" t="s">
        <v>339</v>
      </c>
      <c r="D11" s="56" t="s">
        <v>340</v>
      </c>
      <c r="E11" s="51" t="s">
        <v>341</v>
      </c>
      <c r="F11" s="56" t="s">
        <v>325</v>
      </c>
      <c r="G11" s="51" t="s">
        <v>331</v>
      </c>
      <c r="H11" s="56" t="s">
        <v>332</v>
      </c>
      <c r="I11" s="56" t="s">
        <v>327</v>
      </c>
      <c r="J11" s="59" t="s">
        <v>342</v>
      </c>
    </row>
    <row r="12" ht="78" customHeight="1" spans="1:10">
      <c r="A12" s="57" t="s">
        <v>294</v>
      </c>
      <c r="B12" s="56" t="s">
        <v>343</v>
      </c>
      <c r="C12" s="56" t="s">
        <v>322</v>
      </c>
      <c r="D12" s="56" t="s">
        <v>323</v>
      </c>
      <c r="E12" s="51" t="s">
        <v>344</v>
      </c>
      <c r="F12" s="56" t="s">
        <v>325</v>
      </c>
      <c r="G12" s="51" t="s">
        <v>345</v>
      </c>
      <c r="H12" s="56" t="s">
        <v>346</v>
      </c>
      <c r="I12" s="56" t="s">
        <v>327</v>
      </c>
      <c r="J12" s="59" t="s">
        <v>347</v>
      </c>
    </row>
    <row r="13" ht="78" customHeight="1" spans="1:10">
      <c r="A13" s="57" t="s">
        <v>294</v>
      </c>
      <c r="B13" s="56" t="s">
        <v>343</v>
      </c>
      <c r="C13" s="56" t="s">
        <v>322</v>
      </c>
      <c r="D13" s="56" t="s">
        <v>329</v>
      </c>
      <c r="E13" s="51" t="s">
        <v>348</v>
      </c>
      <c r="F13" s="56" t="s">
        <v>325</v>
      </c>
      <c r="G13" s="51" t="s">
        <v>349</v>
      </c>
      <c r="H13" s="56" t="s">
        <v>326</v>
      </c>
      <c r="I13" s="56" t="s">
        <v>327</v>
      </c>
      <c r="J13" s="59" t="s">
        <v>350</v>
      </c>
    </row>
    <row r="14" ht="78" customHeight="1" spans="1:10">
      <c r="A14" s="57" t="s">
        <v>294</v>
      </c>
      <c r="B14" s="56" t="s">
        <v>343</v>
      </c>
      <c r="C14" s="56" t="s">
        <v>334</v>
      </c>
      <c r="D14" s="56" t="s">
        <v>351</v>
      </c>
      <c r="E14" s="51" t="s">
        <v>352</v>
      </c>
      <c r="F14" s="56" t="s">
        <v>325</v>
      </c>
      <c r="G14" s="51" t="s">
        <v>353</v>
      </c>
      <c r="H14" s="56" t="s">
        <v>332</v>
      </c>
      <c r="I14" s="56" t="s">
        <v>327</v>
      </c>
      <c r="J14" s="59" t="s">
        <v>354</v>
      </c>
    </row>
    <row r="15" ht="78" customHeight="1" spans="1:10">
      <c r="A15" s="57" t="s">
        <v>294</v>
      </c>
      <c r="B15" s="56" t="s">
        <v>343</v>
      </c>
      <c r="C15" s="56" t="s">
        <v>334</v>
      </c>
      <c r="D15" s="56" t="s">
        <v>355</v>
      </c>
      <c r="E15" s="51" t="s">
        <v>356</v>
      </c>
      <c r="F15" s="56" t="s">
        <v>325</v>
      </c>
      <c r="G15" s="51" t="s">
        <v>137</v>
      </c>
      <c r="H15" s="56" t="s">
        <v>357</v>
      </c>
      <c r="I15" s="56" t="s">
        <v>327</v>
      </c>
      <c r="J15" s="59" t="s">
        <v>358</v>
      </c>
    </row>
    <row r="16" ht="53" customHeight="1" spans="1:10">
      <c r="A16" s="57" t="s">
        <v>133</v>
      </c>
      <c r="B16" s="56" t="s">
        <v>359</v>
      </c>
      <c r="C16" s="56" t="s">
        <v>322</v>
      </c>
      <c r="D16" s="56" t="s">
        <v>323</v>
      </c>
      <c r="E16" s="51" t="s">
        <v>360</v>
      </c>
      <c r="F16" s="56" t="s">
        <v>361</v>
      </c>
      <c r="G16" s="51" t="s">
        <v>362</v>
      </c>
      <c r="H16" s="56" t="s">
        <v>363</v>
      </c>
      <c r="I16" s="56" t="s">
        <v>327</v>
      </c>
      <c r="J16" s="59" t="s">
        <v>364</v>
      </c>
    </row>
    <row r="17" ht="53" customHeight="1" spans="1:10">
      <c r="A17" s="57" t="s">
        <v>133</v>
      </c>
      <c r="B17" s="56" t="s">
        <v>359</v>
      </c>
      <c r="C17" s="56" t="s">
        <v>322</v>
      </c>
      <c r="D17" s="56" t="s">
        <v>323</v>
      </c>
      <c r="E17" s="51" t="s">
        <v>365</v>
      </c>
      <c r="F17" s="56" t="s">
        <v>325</v>
      </c>
      <c r="G17" s="51" t="s">
        <v>366</v>
      </c>
      <c r="H17" s="56" t="s">
        <v>367</v>
      </c>
      <c r="I17" s="56" t="s">
        <v>327</v>
      </c>
      <c r="J17" s="59" t="s">
        <v>368</v>
      </c>
    </row>
    <row r="18" ht="27" customHeight="1" spans="1:10">
      <c r="A18" s="57" t="s">
        <v>133</v>
      </c>
      <c r="B18" s="56" t="s">
        <v>359</v>
      </c>
      <c r="C18" s="56" t="s">
        <v>334</v>
      </c>
      <c r="D18" s="56" t="s">
        <v>335</v>
      </c>
      <c r="E18" s="51" t="s">
        <v>369</v>
      </c>
      <c r="F18" s="56" t="s">
        <v>361</v>
      </c>
      <c r="G18" s="51" t="s">
        <v>370</v>
      </c>
      <c r="H18" s="56"/>
      <c r="I18" s="56" t="s">
        <v>371</v>
      </c>
      <c r="J18" s="59" t="s">
        <v>372</v>
      </c>
    </row>
    <row r="19" ht="84" spans="1:10">
      <c r="A19" s="57" t="s">
        <v>133</v>
      </c>
      <c r="B19" s="56" t="s">
        <v>359</v>
      </c>
      <c r="C19" s="56" t="s">
        <v>334</v>
      </c>
      <c r="D19" s="56" t="s">
        <v>335</v>
      </c>
      <c r="E19" s="51" t="s">
        <v>373</v>
      </c>
      <c r="F19" s="56" t="s">
        <v>361</v>
      </c>
      <c r="G19" s="51" t="s">
        <v>374</v>
      </c>
      <c r="H19" s="56"/>
      <c r="I19" s="56" t="s">
        <v>371</v>
      </c>
      <c r="J19" s="59" t="s">
        <v>375</v>
      </c>
    </row>
    <row r="20" ht="28" customHeight="1" spans="1:10">
      <c r="A20" s="57" t="s">
        <v>133</v>
      </c>
      <c r="B20" s="56" t="s">
        <v>359</v>
      </c>
      <c r="C20" s="56" t="s">
        <v>339</v>
      </c>
      <c r="D20" s="56" t="s">
        <v>340</v>
      </c>
      <c r="E20" s="51" t="s">
        <v>376</v>
      </c>
      <c r="F20" s="56" t="s">
        <v>325</v>
      </c>
      <c r="G20" s="51" t="s">
        <v>331</v>
      </c>
      <c r="H20" s="56" t="s">
        <v>332</v>
      </c>
      <c r="I20" s="56" t="s">
        <v>327</v>
      </c>
      <c r="J20" s="59" t="s">
        <v>377</v>
      </c>
    </row>
    <row r="21" ht="37" customHeight="1" spans="1:10">
      <c r="A21" s="57" t="s">
        <v>133</v>
      </c>
      <c r="B21" s="56" t="s">
        <v>359</v>
      </c>
      <c r="C21" s="56" t="s">
        <v>339</v>
      </c>
      <c r="D21" s="56" t="s">
        <v>340</v>
      </c>
      <c r="E21" s="51" t="s">
        <v>378</v>
      </c>
      <c r="F21" s="56" t="s">
        <v>325</v>
      </c>
      <c r="G21" s="51" t="s">
        <v>331</v>
      </c>
      <c r="H21" s="56" t="s">
        <v>332</v>
      </c>
      <c r="I21" s="56" t="s">
        <v>327</v>
      </c>
      <c r="J21" s="59" t="s">
        <v>379</v>
      </c>
    </row>
    <row r="22" ht="54" customHeight="1" spans="1:10">
      <c r="A22" s="57" t="s">
        <v>279</v>
      </c>
      <c r="B22" s="56" t="s">
        <v>380</v>
      </c>
      <c r="C22" s="56" t="s">
        <v>322</v>
      </c>
      <c r="D22" s="56" t="s">
        <v>323</v>
      </c>
      <c r="E22" s="51" t="s">
        <v>381</v>
      </c>
      <c r="F22" s="56" t="s">
        <v>325</v>
      </c>
      <c r="G22" s="51" t="s">
        <v>382</v>
      </c>
      <c r="H22" s="56" t="s">
        <v>383</v>
      </c>
      <c r="I22" s="56" t="s">
        <v>327</v>
      </c>
      <c r="J22" s="59" t="s">
        <v>384</v>
      </c>
    </row>
    <row r="23" ht="54" customHeight="1" spans="1:10">
      <c r="A23" s="57" t="s">
        <v>279</v>
      </c>
      <c r="B23" s="56" t="s">
        <v>380</v>
      </c>
      <c r="C23" s="56" t="s">
        <v>322</v>
      </c>
      <c r="D23" s="56" t="s">
        <v>323</v>
      </c>
      <c r="E23" s="51" t="s">
        <v>385</v>
      </c>
      <c r="F23" s="56" t="s">
        <v>361</v>
      </c>
      <c r="G23" s="51" t="s">
        <v>386</v>
      </c>
      <c r="H23" s="56" t="s">
        <v>332</v>
      </c>
      <c r="I23" s="56" t="s">
        <v>327</v>
      </c>
      <c r="J23" s="59" t="s">
        <v>387</v>
      </c>
    </row>
    <row r="24" ht="54" customHeight="1" spans="1:10">
      <c r="A24" s="57" t="s">
        <v>279</v>
      </c>
      <c r="B24" s="56" t="s">
        <v>380</v>
      </c>
      <c r="C24" s="56" t="s">
        <v>322</v>
      </c>
      <c r="D24" s="56" t="s">
        <v>323</v>
      </c>
      <c r="E24" s="51" t="s">
        <v>388</v>
      </c>
      <c r="F24" s="56" t="s">
        <v>325</v>
      </c>
      <c r="G24" s="51" t="s">
        <v>389</v>
      </c>
      <c r="H24" s="56" t="s">
        <v>326</v>
      </c>
      <c r="I24" s="56" t="s">
        <v>327</v>
      </c>
      <c r="J24" s="59" t="s">
        <v>390</v>
      </c>
    </row>
    <row r="25" ht="54" customHeight="1" spans="1:10">
      <c r="A25" s="57" t="s">
        <v>279</v>
      </c>
      <c r="B25" s="56" t="s">
        <v>380</v>
      </c>
      <c r="C25" s="56" t="s">
        <v>322</v>
      </c>
      <c r="D25" s="56" t="s">
        <v>323</v>
      </c>
      <c r="E25" s="51" t="s">
        <v>391</v>
      </c>
      <c r="F25" s="56" t="s">
        <v>325</v>
      </c>
      <c r="G25" s="51" t="s">
        <v>392</v>
      </c>
      <c r="H25" s="56" t="s">
        <v>393</v>
      </c>
      <c r="I25" s="56" t="s">
        <v>327</v>
      </c>
      <c r="J25" s="59" t="s">
        <v>394</v>
      </c>
    </row>
    <row r="26" ht="54" customHeight="1" spans="1:10">
      <c r="A26" s="57" t="s">
        <v>279</v>
      </c>
      <c r="B26" s="56" t="s">
        <v>380</v>
      </c>
      <c r="C26" s="56" t="s">
        <v>322</v>
      </c>
      <c r="D26" s="56" t="s">
        <v>323</v>
      </c>
      <c r="E26" s="51" t="s">
        <v>395</v>
      </c>
      <c r="F26" s="56" t="s">
        <v>325</v>
      </c>
      <c r="G26" s="51" t="s">
        <v>396</v>
      </c>
      <c r="H26" s="56" t="s">
        <v>326</v>
      </c>
      <c r="I26" s="56" t="s">
        <v>327</v>
      </c>
      <c r="J26" s="59" t="s">
        <v>397</v>
      </c>
    </row>
    <row r="27" ht="54" customHeight="1" spans="1:10">
      <c r="A27" s="57" t="s">
        <v>279</v>
      </c>
      <c r="B27" s="56" t="s">
        <v>380</v>
      </c>
      <c r="C27" s="56" t="s">
        <v>322</v>
      </c>
      <c r="D27" s="56" t="s">
        <v>323</v>
      </c>
      <c r="E27" s="51" t="s">
        <v>398</v>
      </c>
      <c r="F27" s="56" t="s">
        <v>325</v>
      </c>
      <c r="G27" s="51" t="s">
        <v>399</v>
      </c>
      <c r="H27" s="56" t="s">
        <v>326</v>
      </c>
      <c r="I27" s="56" t="s">
        <v>327</v>
      </c>
      <c r="J27" s="59" t="s">
        <v>400</v>
      </c>
    </row>
    <row r="28" ht="54" customHeight="1" spans="1:10">
      <c r="A28" s="57" t="s">
        <v>279</v>
      </c>
      <c r="B28" s="56" t="s">
        <v>380</v>
      </c>
      <c r="C28" s="56" t="s">
        <v>322</v>
      </c>
      <c r="D28" s="56" t="s">
        <v>329</v>
      </c>
      <c r="E28" s="51" t="s">
        <v>401</v>
      </c>
      <c r="F28" s="56" t="s">
        <v>361</v>
      </c>
      <c r="G28" s="51" t="s">
        <v>386</v>
      </c>
      <c r="H28" s="56" t="s">
        <v>332</v>
      </c>
      <c r="I28" s="56" t="s">
        <v>327</v>
      </c>
      <c r="J28" s="59" t="s">
        <v>402</v>
      </c>
    </row>
    <row r="29" ht="54" customHeight="1" spans="1:10">
      <c r="A29" s="57" t="s">
        <v>279</v>
      </c>
      <c r="B29" s="56" t="s">
        <v>380</v>
      </c>
      <c r="C29" s="56" t="s">
        <v>334</v>
      </c>
      <c r="D29" s="56" t="s">
        <v>335</v>
      </c>
      <c r="E29" s="51" t="s">
        <v>403</v>
      </c>
      <c r="F29" s="56" t="s">
        <v>325</v>
      </c>
      <c r="G29" s="51" t="s">
        <v>382</v>
      </c>
      <c r="H29" s="56" t="s">
        <v>404</v>
      </c>
      <c r="I29" s="56" t="s">
        <v>327</v>
      </c>
      <c r="J29" s="59" t="s">
        <v>405</v>
      </c>
    </row>
    <row r="30" ht="55" customHeight="1" spans="1:10">
      <c r="A30" s="57" t="s">
        <v>287</v>
      </c>
      <c r="B30" s="56" t="s">
        <v>406</v>
      </c>
      <c r="C30" s="56" t="s">
        <v>322</v>
      </c>
      <c r="D30" s="56" t="s">
        <v>323</v>
      </c>
      <c r="E30" s="51" t="s">
        <v>407</v>
      </c>
      <c r="F30" s="56" t="s">
        <v>325</v>
      </c>
      <c r="G30" s="51" t="s">
        <v>345</v>
      </c>
      <c r="H30" s="56" t="s">
        <v>408</v>
      </c>
      <c r="I30" s="56" t="s">
        <v>327</v>
      </c>
      <c r="J30" s="59" t="s">
        <v>409</v>
      </c>
    </row>
    <row r="31" ht="55" customHeight="1" spans="1:10">
      <c r="A31" s="57" t="s">
        <v>287</v>
      </c>
      <c r="B31" s="56" t="s">
        <v>406</v>
      </c>
      <c r="C31" s="56" t="s">
        <v>322</v>
      </c>
      <c r="D31" s="56" t="s">
        <v>329</v>
      </c>
      <c r="E31" s="51" t="s">
        <v>410</v>
      </c>
      <c r="F31" s="56" t="s">
        <v>361</v>
      </c>
      <c r="G31" s="51" t="s">
        <v>386</v>
      </c>
      <c r="H31" s="56" t="s">
        <v>332</v>
      </c>
      <c r="I31" s="56" t="s">
        <v>327</v>
      </c>
      <c r="J31" s="59" t="s">
        <v>411</v>
      </c>
    </row>
    <row r="32" ht="59" customHeight="1" spans="1:10">
      <c r="A32" s="57" t="s">
        <v>287</v>
      </c>
      <c r="B32" s="56" t="s">
        <v>406</v>
      </c>
      <c r="C32" s="56" t="s">
        <v>334</v>
      </c>
      <c r="D32" s="56" t="s">
        <v>335</v>
      </c>
      <c r="E32" s="51" t="s">
        <v>412</v>
      </c>
      <c r="F32" s="56" t="s">
        <v>361</v>
      </c>
      <c r="G32" s="51" t="s">
        <v>386</v>
      </c>
      <c r="H32" s="56" t="s">
        <v>332</v>
      </c>
      <c r="I32" s="56" t="s">
        <v>327</v>
      </c>
      <c r="J32" s="59" t="s">
        <v>413</v>
      </c>
    </row>
    <row r="33" ht="67" customHeight="1" spans="1:10">
      <c r="A33" s="57" t="s">
        <v>287</v>
      </c>
      <c r="B33" s="56" t="s">
        <v>406</v>
      </c>
      <c r="C33" s="56" t="s">
        <v>339</v>
      </c>
      <c r="D33" s="56" t="s">
        <v>340</v>
      </c>
      <c r="E33" s="51" t="s">
        <v>414</v>
      </c>
      <c r="F33" s="56" t="s">
        <v>325</v>
      </c>
      <c r="G33" s="51" t="s">
        <v>331</v>
      </c>
      <c r="H33" s="56" t="s">
        <v>332</v>
      </c>
      <c r="I33" s="56" t="s">
        <v>327</v>
      </c>
      <c r="J33" s="59" t="s">
        <v>415</v>
      </c>
    </row>
    <row r="34" ht="68" customHeight="1" spans="1:10">
      <c r="A34" s="57" t="s">
        <v>287</v>
      </c>
      <c r="B34" s="56" t="s">
        <v>406</v>
      </c>
      <c r="C34" s="56" t="s">
        <v>416</v>
      </c>
      <c r="D34" s="56" t="s">
        <v>417</v>
      </c>
      <c r="E34" s="51" t="s">
        <v>418</v>
      </c>
      <c r="F34" s="56" t="s">
        <v>419</v>
      </c>
      <c r="G34" s="51" t="s">
        <v>420</v>
      </c>
      <c r="H34" s="56" t="s">
        <v>421</v>
      </c>
      <c r="I34" s="56" t="s">
        <v>327</v>
      </c>
      <c r="J34" s="59" t="s">
        <v>422</v>
      </c>
    </row>
    <row r="35" ht="76" customHeight="1" spans="1:10">
      <c r="A35" s="57" t="s">
        <v>289</v>
      </c>
      <c r="B35" s="56" t="s">
        <v>423</v>
      </c>
      <c r="C35" s="56" t="s">
        <v>322</v>
      </c>
      <c r="D35" s="56" t="s">
        <v>323</v>
      </c>
      <c r="E35" s="51" t="s">
        <v>424</v>
      </c>
      <c r="F35" s="56" t="s">
        <v>325</v>
      </c>
      <c r="G35" s="51" t="s">
        <v>136</v>
      </c>
      <c r="H35" s="56" t="s">
        <v>425</v>
      </c>
      <c r="I35" s="56" t="s">
        <v>327</v>
      </c>
      <c r="J35" s="59" t="s">
        <v>426</v>
      </c>
    </row>
    <row r="36" ht="70" customHeight="1" spans="1:10">
      <c r="A36" s="57" t="s">
        <v>289</v>
      </c>
      <c r="B36" s="56" t="s">
        <v>423</v>
      </c>
      <c r="C36" s="56" t="s">
        <v>322</v>
      </c>
      <c r="D36" s="56" t="s">
        <v>323</v>
      </c>
      <c r="E36" s="51" t="s">
        <v>427</v>
      </c>
      <c r="F36" s="56" t="s">
        <v>325</v>
      </c>
      <c r="G36" s="51" t="s">
        <v>135</v>
      </c>
      <c r="H36" s="56" t="s">
        <v>428</v>
      </c>
      <c r="I36" s="56" t="s">
        <v>327</v>
      </c>
      <c r="J36" s="59" t="s">
        <v>429</v>
      </c>
    </row>
    <row r="37" ht="70" customHeight="1" spans="1:10">
      <c r="A37" s="57" t="s">
        <v>289</v>
      </c>
      <c r="B37" s="56" t="s">
        <v>423</v>
      </c>
      <c r="C37" s="56" t="s">
        <v>322</v>
      </c>
      <c r="D37" s="56" t="s">
        <v>323</v>
      </c>
      <c r="E37" s="51" t="s">
        <v>430</v>
      </c>
      <c r="F37" s="56" t="s">
        <v>325</v>
      </c>
      <c r="G37" s="51" t="s">
        <v>137</v>
      </c>
      <c r="H37" s="56" t="s">
        <v>363</v>
      </c>
      <c r="I37" s="56" t="s">
        <v>327</v>
      </c>
      <c r="J37" s="59" t="s">
        <v>431</v>
      </c>
    </row>
    <row r="38" ht="77" customHeight="1" spans="1:10">
      <c r="A38" s="57" t="s">
        <v>289</v>
      </c>
      <c r="B38" s="56" t="s">
        <v>423</v>
      </c>
      <c r="C38" s="56" t="s">
        <v>334</v>
      </c>
      <c r="D38" s="56" t="s">
        <v>335</v>
      </c>
      <c r="E38" s="51" t="s">
        <v>432</v>
      </c>
      <c r="F38" s="56" t="s">
        <v>361</v>
      </c>
      <c r="G38" s="51" t="s">
        <v>386</v>
      </c>
      <c r="H38" s="56" t="s">
        <v>332</v>
      </c>
      <c r="I38" s="56" t="s">
        <v>327</v>
      </c>
      <c r="J38" s="59" t="s">
        <v>433</v>
      </c>
    </row>
    <row r="39" ht="85" customHeight="1" spans="1:10">
      <c r="A39" s="57" t="s">
        <v>289</v>
      </c>
      <c r="B39" s="56" t="s">
        <v>423</v>
      </c>
      <c r="C39" s="56" t="s">
        <v>339</v>
      </c>
      <c r="D39" s="56" t="s">
        <v>340</v>
      </c>
      <c r="E39" s="51" t="s">
        <v>434</v>
      </c>
      <c r="F39" s="56" t="s">
        <v>325</v>
      </c>
      <c r="G39" s="51" t="s">
        <v>331</v>
      </c>
      <c r="H39" s="56" t="s">
        <v>332</v>
      </c>
      <c r="I39" s="56" t="s">
        <v>327</v>
      </c>
      <c r="J39" s="59" t="s">
        <v>435</v>
      </c>
    </row>
    <row r="40" ht="54" customHeight="1" spans="1:10">
      <c r="A40" s="57" t="s">
        <v>275</v>
      </c>
      <c r="B40" s="56" t="s">
        <v>436</v>
      </c>
      <c r="C40" s="56" t="s">
        <v>322</v>
      </c>
      <c r="D40" s="56" t="s">
        <v>323</v>
      </c>
      <c r="E40" s="51" t="s">
        <v>437</v>
      </c>
      <c r="F40" s="56" t="s">
        <v>361</v>
      </c>
      <c r="G40" s="51" t="s">
        <v>349</v>
      </c>
      <c r="H40" s="56" t="s">
        <v>326</v>
      </c>
      <c r="I40" s="56" t="s">
        <v>327</v>
      </c>
      <c r="J40" s="59" t="s">
        <v>438</v>
      </c>
    </row>
    <row r="41" ht="54" customHeight="1" spans="1:10">
      <c r="A41" s="57" t="s">
        <v>275</v>
      </c>
      <c r="B41" s="56" t="s">
        <v>436</v>
      </c>
      <c r="C41" s="56" t="s">
        <v>322</v>
      </c>
      <c r="D41" s="56" t="s">
        <v>323</v>
      </c>
      <c r="E41" s="51" t="s">
        <v>439</v>
      </c>
      <c r="F41" s="56" t="s">
        <v>361</v>
      </c>
      <c r="G41" s="51" t="s">
        <v>349</v>
      </c>
      <c r="H41" s="56" t="s">
        <v>326</v>
      </c>
      <c r="I41" s="56" t="s">
        <v>327</v>
      </c>
      <c r="J41" s="59" t="s">
        <v>440</v>
      </c>
    </row>
    <row r="42" ht="54" customHeight="1" spans="1:10">
      <c r="A42" s="57" t="s">
        <v>275</v>
      </c>
      <c r="B42" s="56" t="s">
        <v>436</v>
      </c>
      <c r="C42" s="56" t="s">
        <v>322</v>
      </c>
      <c r="D42" s="56" t="s">
        <v>323</v>
      </c>
      <c r="E42" s="51" t="s">
        <v>441</v>
      </c>
      <c r="F42" s="56" t="s">
        <v>325</v>
      </c>
      <c r="G42" s="51" t="s">
        <v>135</v>
      </c>
      <c r="H42" s="56" t="s">
        <v>363</v>
      </c>
      <c r="I42" s="56" t="s">
        <v>327</v>
      </c>
      <c r="J42" s="59" t="s">
        <v>442</v>
      </c>
    </row>
    <row r="43" ht="54" customHeight="1" spans="1:10">
      <c r="A43" s="57" t="s">
        <v>275</v>
      </c>
      <c r="B43" s="56" t="s">
        <v>436</v>
      </c>
      <c r="C43" s="56" t="s">
        <v>322</v>
      </c>
      <c r="D43" s="56" t="s">
        <v>323</v>
      </c>
      <c r="E43" s="51" t="s">
        <v>443</v>
      </c>
      <c r="F43" s="56" t="s">
        <v>325</v>
      </c>
      <c r="G43" s="51" t="s">
        <v>135</v>
      </c>
      <c r="H43" s="56" t="s">
        <v>363</v>
      </c>
      <c r="I43" s="56" t="s">
        <v>327</v>
      </c>
      <c r="J43" s="59" t="s">
        <v>444</v>
      </c>
    </row>
    <row r="44" ht="54" customHeight="1" spans="1:10">
      <c r="A44" s="57" t="s">
        <v>275</v>
      </c>
      <c r="B44" s="56" t="s">
        <v>436</v>
      </c>
      <c r="C44" s="56" t="s">
        <v>322</v>
      </c>
      <c r="D44" s="56" t="s">
        <v>329</v>
      </c>
      <c r="E44" s="51" t="s">
        <v>445</v>
      </c>
      <c r="F44" s="56" t="s">
        <v>325</v>
      </c>
      <c r="G44" s="51" t="s">
        <v>446</v>
      </c>
      <c r="H44" s="56" t="s">
        <v>332</v>
      </c>
      <c r="I44" s="56" t="s">
        <v>327</v>
      </c>
      <c r="J44" s="59" t="s">
        <v>447</v>
      </c>
    </row>
    <row r="45" ht="58" customHeight="1" spans="1:10">
      <c r="A45" s="57" t="s">
        <v>275</v>
      </c>
      <c r="B45" s="56" t="s">
        <v>436</v>
      </c>
      <c r="C45" s="56" t="s">
        <v>322</v>
      </c>
      <c r="D45" s="56" t="s">
        <v>329</v>
      </c>
      <c r="E45" s="51" t="s">
        <v>448</v>
      </c>
      <c r="F45" s="56" t="s">
        <v>325</v>
      </c>
      <c r="G45" s="51" t="s">
        <v>446</v>
      </c>
      <c r="H45" s="56" t="s">
        <v>332</v>
      </c>
      <c r="I45" s="56" t="s">
        <v>327</v>
      </c>
      <c r="J45" s="59" t="s">
        <v>449</v>
      </c>
    </row>
    <row r="46" ht="58" customHeight="1" spans="1:10">
      <c r="A46" s="57" t="s">
        <v>275</v>
      </c>
      <c r="B46" s="56" t="s">
        <v>436</v>
      </c>
      <c r="C46" s="56" t="s">
        <v>322</v>
      </c>
      <c r="D46" s="56" t="s">
        <v>450</v>
      </c>
      <c r="E46" s="51" t="s">
        <v>451</v>
      </c>
      <c r="F46" s="56" t="s">
        <v>361</v>
      </c>
      <c r="G46" s="51" t="s">
        <v>452</v>
      </c>
      <c r="H46" s="56"/>
      <c r="I46" s="56" t="s">
        <v>371</v>
      </c>
      <c r="J46" s="59" t="s">
        <v>453</v>
      </c>
    </row>
    <row r="47" ht="58" customHeight="1" spans="1:10">
      <c r="A47" s="57" t="s">
        <v>275</v>
      </c>
      <c r="B47" s="56" t="s">
        <v>436</v>
      </c>
      <c r="C47" s="56" t="s">
        <v>334</v>
      </c>
      <c r="D47" s="56" t="s">
        <v>335</v>
      </c>
      <c r="E47" s="51" t="s">
        <v>454</v>
      </c>
      <c r="F47" s="56" t="s">
        <v>361</v>
      </c>
      <c r="G47" s="51" t="s">
        <v>386</v>
      </c>
      <c r="H47" s="56" t="s">
        <v>332</v>
      </c>
      <c r="I47" s="56" t="s">
        <v>327</v>
      </c>
      <c r="J47" s="59" t="s">
        <v>455</v>
      </c>
    </row>
    <row r="48" ht="59" customHeight="1" spans="1:10">
      <c r="A48" s="57" t="s">
        <v>275</v>
      </c>
      <c r="B48" s="56" t="s">
        <v>436</v>
      </c>
      <c r="C48" s="56" t="s">
        <v>334</v>
      </c>
      <c r="D48" s="56" t="s">
        <v>335</v>
      </c>
      <c r="E48" s="51" t="s">
        <v>456</v>
      </c>
      <c r="F48" s="56" t="s">
        <v>361</v>
      </c>
      <c r="G48" s="51" t="s">
        <v>457</v>
      </c>
      <c r="H48" s="56"/>
      <c r="I48" s="56" t="s">
        <v>371</v>
      </c>
      <c r="J48" s="59" t="s">
        <v>458</v>
      </c>
    </row>
    <row r="49" ht="59" customHeight="1" spans="1:10">
      <c r="A49" s="57" t="s">
        <v>275</v>
      </c>
      <c r="B49" s="56" t="s">
        <v>436</v>
      </c>
      <c r="C49" s="56" t="s">
        <v>334</v>
      </c>
      <c r="D49" s="56" t="s">
        <v>335</v>
      </c>
      <c r="E49" s="51" t="s">
        <v>459</v>
      </c>
      <c r="F49" s="56" t="s">
        <v>325</v>
      </c>
      <c r="G49" s="51" t="s">
        <v>135</v>
      </c>
      <c r="H49" s="56" t="s">
        <v>363</v>
      </c>
      <c r="I49" s="56" t="s">
        <v>327</v>
      </c>
      <c r="J49" s="59" t="s">
        <v>460</v>
      </c>
    </row>
    <row r="50" ht="59" customHeight="1" spans="1:10">
      <c r="A50" s="57" t="s">
        <v>275</v>
      </c>
      <c r="B50" s="56" t="s">
        <v>436</v>
      </c>
      <c r="C50" s="56" t="s">
        <v>339</v>
      </c>
      <c r="D50" s="56" t="s">
        <v>340</v>
      </c>
      <c r="E50" s="51" t="s">
        <v>414</v>
      </c>
      <c r="F50" s="56" t="s">
        <v>325</v>
      </c>
      <c r="G50" s="51" t="s">
        <v>331</v>
      </c>
      <c r="H50" s="56" t="s">
        <v>332</v>
      </c>
      <c r="I50" s="56" t="s">
        <v>327</v>
      </c>
      <c r="J50" s="59" t="s">
        <v>461</v>
      </c>
    </row>
    <row r="51" ht="59" customHeight="1" spans="1:10">
      <c r="A51" s="57" t="s">
        <v>275</v>
      </c>
      <c r="B51" s="56" t="s">
        <v>436</v>
      </c>
      <c r="C51" s="56" t="s">
        <v>339</v>
      </c>
      <c r="D51" s="56" t="s">
        <v>340</v>
      </c>
      <c r="E51" s="51" t="s">
        <v>462</v>
      </c>
      <c r="F51" s="56" t="s">
        <v>325</v>
      </c>
      <c r="G51" s="51" t="s">
        <v>446</v>
      </c>
      <c r="H51" s="56" t="s">
        <v>332</v>
      </c>
      <c r="I51" s="56" t="s">
        <v>327</v>
      </c>
      <c r="J51" s="59" t="s">
        <v>463</v>
      </c>
    </row>
    <row r="52" ht="67" customHeight="1" spans="1:10">
      <c r="A52" s="57" t="s">
        <v>283</v>
      </c>
      <c r="B52" s="56" t="s">
        <v>464</v>
      </c>
      <c r="C52" s="56" t="s">
        <v>322</v>
      </c>
      <c r="D52" s="56" t="s">
        <v>323</v>
      </c>
      <c r="E52" s="51" t="s">
        <v>465</v>
      </c>
      <c r="F52" s="56" t="s">
        <v>325</v>
      </c>
      <c r="G52" s="51" t="s">
        <v>349</v>
      </c>
      <c r="H52" s="56" t="s">
        <v>326</v>
      </c>
      <c r="I52" s="56" t="s">
        <v>327</v>
      </c>
      <c r="J52" s="59" t="s">
        <v>466</v>
      </c>
    </row>
    <row r="53" ht="67" customHeight="1" spans="1:10">
      <c r="A53" s="57" t="s">
        <v>283</v>
      </c>
      <c r="B53" s="56" t="s">
        <v>464</v>
      </c>
      <c r="C53" s="56" t="s">
        <v>322</v>
      </c>
      <c r="D53" s="56" t="s">
        <v>323</v>
      </c>
      <c r="E53" s="51" t="s">
        <v>467</v>
      </c>
      <c r="F53" s="56" t="s">
        <v>325</v>
      </c>
      <c r="G53" s="51" t="s">
        <v>349</v>
      </c>
      <c r="H53" s="56" t="s">
        <v>326</v>
      </c>
      <c r="I53" s="56" t="s">
        <v>327</v>
      </c>
      <c r="J53" s="59" t="s">
        <v>466</v>
      </c>
    </row>
    <row r="54" ht="67" customHeight="1" spans="1:10">
      <c r="A54" s="57" t="s">
        <v>283</v>
      </c>
      <c r="B54" s="56" t="s">
        <v>464</v>
      </c>
      <c r="C54" s="56" t="s">
        <v>322</v>
      </c>
      <c r="D54" s="56" t="s">
        <v>323</v>
      </c>
      <c r="E54" s="51" t="s">
        <v>468</v>
      </c>
      <c r="F54" s="56" t="s">
        <v>325</v>
      </c>
      <c r="G54" s="51" t="s">
        <v>349</v>
      </c>
      <c r="H54" s="56" t="s">
        <v>326</v>
      </c>
      <c r="I54" s="56" t="s">
        <v>327</v>
      </c>
      <c r="J54" s="59" t="s">
        <v>469</v>
      </c>
    </row>
    <row r="55" ht="67" customHeight="1" spans="1:10">
      <c r="A55" s="57" t="s">
        <v>283</v>
      </c>
      <c r="B55" s="56" t="s">
        <v>464</v>
      </c>
      <c r="C55" s="56" t="s">
        <v>322</v>
      </c>
      <c r="D55" s="56" t="s">
        <v>323</v>
      </c>
      <c r="E55" s="51" t="s">
        <v>470</v>
      </c>
      <c r="F55" s="56" t="s">
        <v>325</v>
      </c>
      <c r="G55" s="51" t="s">
        <v>471</v>
      </c>
      <c r="H55" s="56" t="s">
        <v>326</v>
      </c>
      <c r="I55" s="56" t="s">
        <v>327</v>
      </c>
      <c r="J55" s="59" t="s">
        <v>472</v>
      </c>
    </row>
    <row r="56" ht="67" customHeight="1" spans="1:10">
      <c r="A56" s="57" t="s">
        <v>283</v>
      </c>
      <c r="B56" s="56" t="s">
        <v>464</v>
      </c>
      <c r="C56" s="56" t="s">
        <v>322</v>
      </c>
      <c r="D56" s="56" t="s">
        <v>323</v>
      </c>
      <c r="E56" s="51" t="s">
        <v>473</v>
      </c>
      <c r="F56" s="56" t="s">
        <v>325</v>
      </c>
      <c r="G56" s="51" t="s">
        <v>382</v>
      </c>
      <c r="H56" s="56" t="s">
        <v>474</v>
      </c>
      <c r="I56" s="56" t="s">
        <v>327</v>
      </c>
      <c r="J56" s="59" t="s">
        <v>475</v>
      </c>
    </row>
    <row r="57" ht="67" customHeight="1" spans="1:10">
      <c r="A57" s="57" t="s">
        <v>283</v>
      </c>
      <c r="B57" s="56" t="s">
        <v>464</v>
      </c>
      <c r="C57" s="56" t="s">
        <v>322</v>
      </c>
      <c r="D57" s="56" t="s">
        <v>323</v>
      </c>
      <c r="E57" s="51" t="s">
        <v>476</v>
      </c>
      <c r="F57" s="56" t="s">
        <v>325</v>
      </c>
      <c r="G57" s="51" t="s">
        <v>382</v>
      </c>
      <c r="H57" s="56" t="s">
        <v>477</v>
      </c>
      <c r="I57" s="56" t="s">
        <v>327</v>
      </c>
      <c r="J57" s="59" t="s">
        <v>478</v>
      </c>
    </row>
    <row r="58" ht="56" customHeight="1" spans="1:10">
      <c r="A58" s="57" t="s">
        <v>283</v>
      </c>
      <c r="B58" s="56" t="s">
        <v>464</v>
      </c>
      <c r="C58" s="56" t="s">
        <v>322</v>
      </c>
      <c r="D58" s="56" t="s">
        <v>323</v>
      </c>
      <c r="E58" s="51" t="s">
        <v>479</v>
      </c>
      <c r="F58" s="56" t="s">
        <v>325</v>
      </c>
      <c r="G58" s="51" t="s">
        <v>480</v>
      </c>
      <c r="H58" s="56" t="s">
        <v>393</v>
      </c>
      <c r="I58" s="56" t="s">
        <v>327</v>
      </c>
      <c r="J58" s="59" t="s">
        <v>481</v>
      </c>
    </row>
    <row r="59" ht="56" customHeight="1" spans="1:10">
      <c r="A59" s="57" t="s">
        <v>283</v>
      </c>
      <c r="B59" s="56" t="s">
        <v>464</v>
      </c>
      <c r="C59" s="56" t="s">
        <v>322</v>
      </c>
      <c r="D59" s="56" t="s">
        <v>323</v>
      </c>
      <c r="E59" s="51" t="s">
        <v>482</v>
      </c>
      <c r="F59" s="56" t="s">
        <v>325</v>
      </c>
      <c r="G59" s="51" t="s">
        <v>382</v>
      </c>
      <c r="H59" s="56" t="s">
        <v>483</v>
      </c>
      <c r="I59" s="56" t="s">
        <v>327</v>
      </c>
      <c r="J59" s="59" t="s">
        <v>484</v>
      </c>
    </row>
    <row r="60" ht="56" customHeight="1" spans="1:10">
      <c r="A60" s="57" t="s">
        <v>283</v>
      </c>
      <c r="B60" s="56" t="s">
        <v>464</v>
      </c>
      <c r="C60" s="56" t="s">
        <v>322</v>
      </c>
      <c r="D60" s="56" t="s">
        <v>323</v>
      </c>
      <c r="E60" s="51" t="s">
        <v>485</v>
      </c>
      <c r="F60" s="56" t="s">
        <v>325</v>
      </c>
      <c r="G60" s="51" t="s">
        <v>349</v>
      </c>
      <c r="H60" s="56" t="s">
        <v>393</v>
      </c>
      <c r="I60" s="56" t="s">
        <v>327</v>
      </c>
      <c r="J60" s="59" t="s">
        <v>486</v>
      </c>
    </row>
    <row r="61" ht="56" customHeight="1" spans="1:10">
      <c r="A61" s="57" t="s">
        <v>283</v>
      </c>
      <c r="B61" s="56" t="s">
        <v>464</v>
      </c>
      <c r="C61" s="56" t="s">
        <v>322</v>
      </c>
      <c r="D61" s="56" t="s">
        <v>329</v>
      </c>
      <c r="E61" s="51" t="s">
        <v>487</v>
      </c>
      <c r="F61" s="56" t="s">
        <v>325</v>
      </c>
      <c r="G61" s="51" t="s">
        <v>446</v>
      </c>
      <c r="H61" s="56" t="s">
        <v>332</v>
      </c>
      <c r="I61" s="56" t="s">
        <v>327</v>
      </c>
      <c r="J61" s="59" t="s">
        <v>488</v>
      </c>
    </row>
    <row r="62" ht="56" customHeight="1" spans="1:10">
      <c r="A62" s="57" t="s">
        <v>283</v>
      </c>
      <c r="B62" s="56" t="s">
        <v>464</v>
      </c>
      <c r="C62" s="56" t="s">
        <v>334</v>
      </c>
      <c r="D62" s="56" t="s">
        <v>335</v>
      </c>
      <c r="E62" s="51" t="s">
        <v>489</v>
      </c>
      <c r="F62" s="56" t="s">
        <v>325</v>
      </c>
      <c r="G62" s="51" t="s">
        <v>490</v>
      </c>
      <c r="H62" s="56" t="s">
        <v>483</v>
      </c>
      <c r="I62" s="56" t="s">
        <v>327</v>
      </c>
      <c r="J62" s="59" t="s">
        <v>491</v>
      </c>
    </row>
    <row r="63" ht="59" customHeight="1" spans="1:10">
      <c r="A63" s="57" t="s">
        <v>281</v>
      </c>
      <c r="B63" s="56" t="s">
        <v>492</v>
      </c>
      <c r="C63" s="56" t="s">
        <v>322</v>
      </c>
      <c r="D63" s="56" t="s">
        <v>323</v>
      </c>
      <c r="E63" s="51" t="s">
        <v>493</v>
      </c>
      <c r="F63" s="56" t="s">
        <v>419</v>
      </c>
      <c r="G63" s="51" t="s">
        <v>494</v>
      </c>
      <c r="H63" s="56" t="s">
        <v>383</v>
      </c>
      <c r="I63" s="56" t="s">
        <v>327</v>
      </c>
      <c r="J63" s="59" t="s">
        <v>495</v>
      </c>
    </row>
    <row r="64" ht="59" customHeight="1" spans="1:10">
      <c r="A64" s="57" t="s">
        <v>281</v>
      </c>
      <c r="B64" s="56" t="s">
        <v>492</v>
      </c>
      <c r="C64" s="56" t="s">
        <v>322</v>
      </c>
      <c r="D64" s="56" t="s">
        <v>323</v>
      </c>
      <c r="E64" s="51" t="s">
        <v>496</v>
      </c>
      <c r="F64" s="56" t="s">
        <v>419</v>
      </c>
      <c r="G64" s="51" t="s">
        <v>139</v>
      </c>
      <c r="H64" s="56" t="s">
        <v>497</v>
      </c>
      <c r="I64" s="56" t="s">
        <v>327</v>
      </c>
      <c r="J64" s="59" t="s">
        <v>498</v>
      </c>
    </row>
    <row r="65" ht="59" customHeight="1" spans="1:10">
      <c r="A65" s="57" t="s">
        <v>281</v>
      </c>
      <c r="B65" s="56" t="s">
        <v>492</v>
      </c>
      <c r="C65" s="56" t="s">
        <v>334</v>
      </c>
      <c r="D65" s="56" t="s">
        <v>335</v>
      </c>
      <c r="E65" s="51" t="s">
        <v>499</v>
      </c>
      <c r="F65" s="56" t="s">
        <v>361</v>
      </c>
      <c r="G65" s="51" t="s">
        <v>500</v>
      </c>
      <c r="H65" s="56"/>
      <c r="I65" s="56" t="s">
        <v>371</v>
      </c>
      <c r="J65" s="59" t="s">
        <v>501</v>
      </c>
    </row>
    <row r="66" ht="59" customHeight="1" spans="1:10">
      <c r="A66" s="57" t="s">
        <v>281</v>
      </c>
      <c r="B66" s="56" t="s">
        <v>492</v>
      </c>
      <c r="C66" s="56" t="s">
        <v>339</v>
      </c>
      <c r="D66" s="56" t="s">
        <v>340</v>
      </c>
      <c r="E66" s="51" t="s">
        <v>502</v>
      </c>
      <c r="F66" s="56" t="s">
        <v>325</v>
      </c>
      <c r="G66" s="51" t="s">
        <v>331</v>
      </c>
      <c r="H66" s="56" t="s">
        <v>332</v>
      </c>
      <c r="I66" s="56" t="s">
        <v>327</v>
      </c>
      <c r="J66" s="59" t="s">
        <v>503</v>
      </c>
    </row>
    <row r="67" ht="59" customHeight="1" spans="1:10">
      <c r="A67" s="57" t="s">
        <v>281</v>
      </c>
      <c r="B67" s="56" t="s">
        <v>492</v>
      </c>
      <c r="C67" s="56" t="s">
        <v>416</v>
      </c>
      <c r="D67" s="56" t="s">
        <v>417</v>
      </c>
      <c r="E67" s="51" t="s">
        <v>504</v>
      </c>
      <c r="F67" s="56" t="s">
        <v>361</v>
      </c>
      <c r="G67" s="51" t="s">
        <v>505</v>
      </c>
      <c r="H67" s="56"/>
      <c r="I67" s="56" t="s">
        <v>371</v>
      </c>
      <c r="J67" s="59" t="s">
        <v>506</v>
      </c>
    </row>
    <row r="68" ht="47.3" customHeight="1" spans="1:10">
      <c r="A68" s="57" t="s">
        <v>270</v>
      </c>
      <c r="B68" s="56" t="s">
        <v>507</v>
      </c>
      <c r="C68" s="56" t="s">
        <v>322</v>
      </c>
      <c r="D68" s="56" t="s">
        <v>323</v>
      </c>
      <c r="E68" s="51" t="s">
        <v>508</v>
      </c>
      <c r="F68" s="56" t="s">
        <v>325</v>
      </c>
      <c r="G68" s="51" t="s">
        <v>349</v>
      </c>
      <c r="H68" s="56" t="s">
        <v>326</v>
      </c>
      <c r="I68" s="56" t="s">
        <v>327</v>
      </c>
      <c r="J68" s="59" t="s">
        <v>509</v>
      </c>
    </row>
    <row r="69" ht="47.3" customHeight="1" spans="1:10">
      <c r="A69" s="57" t="s">
        <v>270</v>
      </c>
      <c r="B69" s="56" t="s">
        <v>507</v>
      </c>
      <c r="C69" s="56" t="s">
        <v>334</v>
      </c>
      <c r="D69" s="56" t="s">
        <v>335</v>
      </c>
      <c r="E69" s="51" t="s">
        <v>510</v>
      </c>
      <c r="F69" s="56" t="s">
        <v>325</v>
      </c>
      <c r="G69" s="51" t="s">
        <v>349</v>
      </c>
      <c r="H69" s="56" t="s">
        <v>326</v>
      </c>
      <c r="I69" s="56" t="s">
        <v>327</v>
      </c>
      <c r="J69" s="59" t="s">
        <v>511</v>
      </c>
    </row>
    <row r="70" ht="47.3" customHeight="1" spans="1:10">
      <c r="A70" s="57" t="s">
        <v>270</v>
      </c>
      <c r="B70" s="56" t="s">
        <v>507</v>
      </c>
      <c r="C70" s="56" t="s">
        <v>339</v>
      </c>
      <c r="D70" s="56" t="s">
        <v>340</v>
      </c>
      <c r="E70" s="51" t="s">
        <v>512</v>
      </c>
      <c r="F70" s="56" t="s">
        <v>325</v>
      </c>
      <c r="G70" s="51" t="s">
        <v>331</v>
      </c>
      <c r="H70" s="56" t="s">
        <v>332</v>
      </c>
      <c r="I70" s="56" t="s">
        <v>327</v>
      </c>
      <c r="J70" s="59" t="s">
        <v>513</v>
      </c>
    </row>
    <row r="71" ht="47.3" customHeight="1" spans="1:10">
      <c r="A71" s="55" t="s">
        <v>48</v>
      </c>
      <c r="B71" s="23"/>
      <c r="C71" s="23"/>
      <c r="D71" s="23"/>
      <c r="E71" s="23"/>
      <c r="F71" s="23"/>
      <c r="G71" s="23"/>
      <c r="H71" s="23"/>
      <c r="I71" s="23"/>
      <c r="J71" s="23"/>
    </row>
    <row r="72" ht="47.3" customHeight="1" spans="1:10">
      <c r="A72" s="57" t="s">
        <v>304</v>
      </c>
      <c r="B72" s="56" t="s">
        <v>514</v>
      </c>
      <c r="C72" s="56" t="s">
        <v>322</v>
      </c>
      <c r="D72" s="56" t="s">
        <v>323</v>
      </c>
      <c r="E72" s="51" t="s">
        <v>515</v>
      </c>
      <c r="F72" s="56" t="s">
        <v>325</v>
      </c>
      <c r="G72" s="51" t="s">
        <v>516</v>
      </c>
      <c r="H72" s="56" t="s">
        <v>393</v>
      </c>
      <c r="I72" s="56" t="s">
        <v>327</v>
      </c>
      <c r="J72" s="59" t="s">
        <v>517</v>
      </c>
    </row>
    <row r="73" ht="47.3" customHeight="1" spans="1:10">
      <c r="A73" s="57" t="s">
        <v>304</v>
      </c>
      <c r="B73" s="56" t="s">
        <v>514</v>
      </c>
      <c r="C73" s="56" t="s">
        <v>322</v>
      </c>
      <c r="D73" s="56" t="s">
        <v>329</v>
      </c>
      <c r="E73" s="51" t="s">
        <v>518</v>
      </c>
      <c r="F73" s="56" t="s">
        <v>325</v>
      </c>
      <c r="G73" s="51" t="s">
        <v>519</v>
      </c>
      <c r="H73" s="56" t="s">
        <v>474</v>
      </c>
      <c r="I73" s="56" t="s">
        <v>327</v>
      </c>
      <c r="J73" s="59" t="s">
        <v>520</v>
      </c>
    </row>
    <row r="74" ht="47.3" customHeight="1" spans="1:10">
      <c r="A74" s="57" t="s">
        <v>304</v>
      </c>
      <c r="B74" s="56" t="s">
        <v>514</v>
      </c>
      <c r="C74" s="56" t="s">
        <v>334</v>
      </c>
      <c r="D74" s="56" t="s">
        <v>351</v>
      </c>
      <c r="E74" s="51" t="s">
        <v>521</v>
      </c>
      <c r="F74" s="56" t="s">
        <v>325</v>
      </c>
      <c r="G74" s="51" t="s">
        <v>522</v>
      </c>
      <c r="H74" s="56" t="s">
        <v>523</v>
      </c>
      <c r="I74" s="56" t="s">
        <v>327</v>
      </c>
      <c r="J74" s="59" t="s">
        <v>524</v>
      </c>
    </row>
    <row r="75" ht="47.3" customHeight="1" spans="1:10">
      <c r="A75" s="57" t="s">
        <v>304</v>
      </c>
      <c r="B75" s="56" t="s">
        <v>514</v>
      </c>
      <c r="C75" s="56" t="s">
        <v>339</v>
      </c>
      <c r="D75" s="56" t="s">
        <v>340</v>
      </c>
      <c r="E75" s="51" t="s">
        <v>525</v>
      </c>
      <c r="F75" s="56" t="s">
        <v>325</v>
      </c>
      <c r="G75" s="51" t="s">
        <v>331</v>
      </c>
      <c r="H75" s="56" t="s">
        <v>332</v>
      </c>
      <c r="I75" s="56" t="s">
        <v>327</v>
      </c>
      <c r="J75" s="59" t="s">
        <v>526</v>
      </c>
    </row>
    <row r="76" ht="98" customHeight="1" spans="1:10">
      <c r="A76" s="57" t="s">
        <v>302</v>
      </c>
      <c r="B76" s="56" t="s">
        <v>527</v>
      </c>
      <c r="C76" s="56" t="s">
        <v>322</v>
      </c>
      <c r="D76" s="56" t="s">
        <v>323</v>
      </c>
      <c r="E76" s="51" t="s">
        <v>528</v>
      </c>
      <c r="F76" s="56" t="s">
        <v>325</v>
      </c>
      <c r="G76" s="51" t="s">
        <v>529</v>
      </c>
      <c r="H76" s="56" t="s">
        <v>483</v>
      </c>
      <c r="I76" s="56" t="s">
        <v>327</v>
      </c>
      <c r="J76" s="59" t="s">
        <v>530</v>
      </c>
    </row>
    <row r="77" ht="98" customHeight="1" spans="1:10">
      <c r="A77" s="57" t="s">
        <v>302</v>
      </c>
      <c r="B77" s="56" t="s">
        <v>527</v>
      </c>
      <c r="C77" s="56" t="s">
        <v>322</v>
      </c>
      <c r="D77" s="56" t="s">
        <v>323</v>
      </c>
      <c r="E77" s="51" t="s">
        <v>531</v>
      </c>
      <c r="F77" s="56" t="s">
        <v>325</v>
      </c>
      <c r="G77" s="51" t="s">
        <v>516</v>
      </c>
      <c r="H77" s="56" t="s">
        <v>393</v>
      </c>
      <c r="I77" s="56" t="s">
        <v>327</v>
      </c>
      <c r="J77" s="59" t="s">
        <v>532</v>
      </c>
    </row>
    <row r="78" ht="98" customHeight="1" spans="1:10">
      <c r="A78" s="57" t="s">
        <v>302</v>
      </c>
      <c r="B78" s="56" t="s">
        <v>527</v>
      </c>
      <c r="C78" s="56" t="s">
        <v>322</v>
      </c>
      <c r="D78" s="56" t="s">
        <v>323</v>
      </c>
      <c r="E78" s="51" t="s">
        <v>533</v>
      </c>
      <c r="F78" s="56" t="s">
        <v>325</v>
      </c>
      <c r="G78" s="51" t="s">
        <v>386</v>
      </c>
      <c r="H78" s="56" t="s">
        <v>326</v>
      </c>
      <c r="I78" s="56" t="s">
        <v>327</v>
      </c>
      <c r="J78" s="59" t="s">
        <v>534</v>
      </c>
    </row>
    <row r="79" ht="98" customHeight="1" spans="1:10">
      <c r="A79" s="57" t="s">
        <v>302</v>
      </c>
      <c r="B79" s="56" t="s">
        <v>527</v>
      </c>
      <c r="C79" s="56" t="s">
        <v>322</v>
      </c>
      <c r="D79" s="56" t="s">
        <v>323</v>
      </c>
      <c r="E79" s="51" t="s">
        <v>535</v>
      </c>
      <c r="F79" s="56" t="s">
        <v>325</v>
      </c>
      <c r="G79" s="51" t="s">
        <v>536</v>
      </c>
      <c r="H79" s="56" t="s">
        <v>428</v>
      </c>
      <c r="I79" s="56" t="s">
        <v>327</v>
      </c>
      <c r="J79" s="59" t="s">
        <v>537</v>
      </c>
    </row>
    <row r="80" ht="98" customHeight="1" spans="1:10">
      <c r="A80" s="57" t="s">
        <v>302</v>
      </c>
      <c r="B80" s="56" t="s">
        <v>527</v>
      </c>
      <c r="C80" s="56" t="s">
        <v>322</v>
      </c>
      <c r="D80" s="56" t="s">
        <v>329</v>
      </c>
      <c r="E80" s="51" t="s">
        <v>538</v>
      </c>
      <c r="F80" s="56" t="s">
        <v>325</v>
      </c>
      <c r="G80" s="51" t="s">
        <v>519</v>
      </c>
      <c r="H80" s="56" t="s">
        <v>474</v>
      </c>
      <c r="I80" s="56" t="s">
        <v>327</v>
      </c>
      <c r="J80" s="59" t="s">
        <v>520</v>
      </c>
    </row>
    <row r="81" ht="98" customHeight="1" spans="1:10">
      <c r="A81" s="57" t="s">
        <v>302</v>
      </c>
      <c r="B81" s="56" t="s">
        <v>527</v>
      </c>
      <c r="C81" s="56" t="s">
        <v>334</v>
      </c>
      <c r="D81" s="56" t="s">
        <v>351</v>
      </c>
      <c r="E81" s="51" t="s">
        <v>539</v>
      </c>
      <c r="F81" s="56" t="s">
        <v>325</v>
      </c>
      <c r="G81" s="51" t="s">
        <v>540</v>
      </c>
      <c r="H81" s="56" t="s">
        <v>523</v>
      </c>
      <c r="I81" s="56" t="s">
        <v>327</v>
      </c>
      <c r="J81" s="59" t="s">
        <v>541</v>
      </c>
    </row>
    <row r="82" ht="98" customHeight="1" spans="1:10">
      <c r="A82" s="57" t="s">
        <v>302</v>
      </c>
      <c r="B82" s="56" t="s">
        <v>527</v>
      </c>
      <c r="C82" s="56" t="s">
        <v>339</v>
      </c>
      <c r="D82" s="56" t="s">
        <v>340</v>
      </c>
      <c r="E82" s="51" t="s">
        <v>525</v>
      </c>
      <c r="F82" s="56" t="s">
        <v>325</v>
      </c>
      <c r="G82" s="51" t="s">
        <v>331</v>
      </c>
      <c r="H82" s="56" t="s">
        <v>332</v>
      </c>
      <c r="I82" s="56" t="s">
        <v>327</v>
      </c>
      <c r="J82" s="59" t="s">
        <v>542</v>
      </c>
    </row>
    <row r="83" ht="63" customHeight="1" spans="1:10">
      <c r="A83" s="57" t="s">
        <v>296</v>
      </c>
      <c r="B83" s="56" t="s">
        <v>543</v>
      </c>
      <c r="C83" s="56" t="s">
        <v>322</v>
      </c>
      <c r="D83" s="56" t="s">
        <v>323</v>
      </c>
      <c r="E83" s="51" t="s">
        <v>544</v>
      </c>
      <c r="F83" s="56" t="s">
        <v>325</v>
      </c>
      <c r="G83" s="51" t="s">
        <v>545</v>
      </c>
      <c r="H83" s="56" t="s">
        <v>483</v>
      </c>
      <c r="I83" s="56" t="s">
        <v>327</v>
      </c>
      <c r="J83" s="59" t="s">
        <v>546</v>
      </c>
    </row>
    <row r="84" ht="63" customHeight="1" spans="1:10">
      <c r="A84" s="57" t="s">
        <v>296</v>
      </c>
      <c r="B84" s="56" t="s">
        <v>543</v>
      </c>
      <c r="C84" s="56" t="s">
        <v>322</v>
      </c>
      <c r="D84" s="56" t="s">
        <v>323</v>
      </c>
      <c r="E84" s="51" t="s">
        <v>531</v>
      </c>
      <c r="F84" s="56" t="s">
        <v>325</v>
      </c>
      <c r="G84" s="51" t="s">
        <v>516</v>
      </c>
      <c r="H84" s="56" t="s">
        <v>393</v>
      </c>
      <c r="I84" s="56" t="s">
        <v>327</v>
      </c>
      <c r="J84" s="59" t="s">
        <v>532</v>
      </c>
    </row>
    <row r="85" ht="63" customHeight="1" spans="1:10">
      <c r="A85" s="57" t="s">
        <v>296</v>
      </c>
      <c r="B85" s="56" t="s">
        <v>543</v>
      </c>
      <c r="C85" s="56" t="s">
        <v>322</v>
      </c>
      <c r="D85" s="56" t="s">
        <v>323</v>
      </c>
      <c r="E85" s="51" t="s">
        <v>533</v>
      </c>
      <c r="F85" s="56" t="s">
        <v>325</v>
      </c>
      <c r="G85" s="51" t="s">
        <v>386</v>
      </c>
      <c r="H85" s="56" t="s">
        <v>326</v>
      </c>
      <c r="I85" s="56" t="s">
        <v>327</v>
      </c>
      <c r="J85" s="59" t="s">
        <v>534</v>
      </c>
    </row>
    <row r="86" ht="63" customHeight="1" spans="1:10">
      <c r="A86" s="57" t="s">
        <v>296</v>
      </c>
      <c r="B86" s="56" t="s">
        <v>543</v>
      </c>
      <c r="C86" s="56" t="s">
        <v>322</v>
      </c>
      <c r="D86" s="56" t="s">
        <v>323</v>
      </c>
      <c r="E86" s="51" t="s">
        <v>535</v>
      </c>
      <c r="F86" s="56" t="s">
        <v>325</v>
      </c>
      <c r="G86" s="51" t="s">
        <v>536</v>
      </c>
      <c r="H86" s="56" t="s">
        <v>428</v>
      </c>
      <c r="I86" s="56" t="s">
        <v>327</v>
      </c>
      <c r="J86" s="59" t="s">
        <v>537</v>
      </c>
    </row>
    <row r="87" ht="63" customHeight="1" spans="1:10">
      <c r="A87" s="57" t="s">
        <v>296</v>
      </c>
      <c r="B87" s="56" t="s">
        <v>543</v>
      </c>
      <c r="C87" s="56" t="s">
        <v>322</v>
      </c>
      <c r="D87" s="56" t="s">
        <v>329</v>
      </c>
      <c r="E87" s="51" t="s">
        <v>518</v>
      </c>
      <c r="F87" s="56" t="s">
        <v>325</v>
      </c>
      <c r="G87" s="51" t="s">
        <v>519</v>
      </c>
      <c r="H87" s="56" t="s">
        <v>474</v>
      </c>
      <c r="I87" s="56" t="s">
        <v>327</v>
      </c>
      <c r="J87" s="59" t="s">
        <v>520</v>
      </c>
    </row>
    <row r="88" ht="63" customHeight="1" spans="1:10">
      <c r="A88" s="57" t="s">
        <v>296</v>
      </c>
      <c r="B88" s="56" t="s">
        <v>543</v>
      </c>
      <c r="C88" s="56" t="s">
        <v>334</v>
      </c>
      <c r="D88" s="56" t="s">
        <v>335</v>
      </c>
      <c r="E88" s="51" t="s">
        <v>539</v>
      </c>
      <c r="F88" s="56" t="s">
        <v>325</v>
      </c>
      <c r="G88" s="51" t="s">
        <v>540</v>
      </c>
      <c r="H88" s="56" t="s">
        <v>523</v>
      </c>
      <c r="I88" s="56" t="s">
        <v>327</v>
      </c>
      <c r="J88" s="59" t="s">
        <v>541</v>
      </c>
    </row>
    <row r="89" ht="63" customHeight="1" spans="1:10">
      <c r="A89" s="57" t="s">
        <v>296</v>
      </c>
      <c r="B89" s="56" t="s">
        <v>543</v>
      </c>
      <c r="C89" s="56" t="s">
        <v>339</v>
      </c>
      <c r="D89" s="56" t="s">
        <v>340</v>
      </c>
      <c r="E89" s="51" t="s">
        <v>525</v>
      </c>
      <c r="F89" s="56" t="s">
        <v>325</v>
      </c>
      <c r="G89" s="51" t="s">
        <v>331</v>
      </c>
      <c r="H89" s="56" t="s">
        <v>332</v>
      </c>
      <c r="I89" s="56" t="s">
        <v>327</v>
      </c>
      <c r="J89" s="59" t="s">
        <v>547</v>
      </c>
    </row>
    <row r="90" ht="63" customHeight="1" spans="1:10">
      <c r="A90" s="57" t="s">
        <v>296</v>
      </c>
      <c r="B90" s="56" t="s">
        <v>543</v>
      </c>
      <c r="C90" s="56" t="s">
        <v>416</v>
      </c>
      <c r="D90" s="56" t="s">
        <v>417</v>
      </c>
      <c r="E90" s="51" t="s">
        <v>417</v>
      </c>
      <c r="F90" s="56" t="s">
        <v>419</v>
      </c>
      <c r="G90" s="51" t="s">
        <v>548</v>
      </c>
      <c r="H90" s="56" t="s">
        <v>421</v>
      </c>
      <c r="I90" s="56" t="s">
        <v>327</v>
      </c>
      <c r="J90" s="59" t="s">
        <v>549</v>
      </c>
    </row>
  </sheetData>
  <mergeCells count="28">
    <mergeCell ref="A2:J2"/>
    <mergeCell ref="A3:H3"/>
    <mergeCell ref="A8:A11"/>
    <mergeCell ref="A12:A15"/>
    <mergeCell ref="A16:A21"/>
    <mergeCell ref="A22:A29"/>
    <mergeCell ref="A30:A34"/>
    <mergeCell ref="A35:A39"/>
    <mergeCell ref="A40:A51"/>
    <mergeCell ref="A52:A62"/>
    <mergeCell ref="A63:A67"/>
    <mergeCell ref="A68:A70"/>
    <mergeCell ref="A72:A75"/>
    <mergeCell ref="A76:A82"/>
    <mergeCell ref="A83:A90"/>
    <mergeCell ref="B8:B11"/>
    <mergeCell ref="B12:B15"/>
    <mergeCell ref="B16:B21"/>
    <mergeCell ref="B22:B29"/>
    <mergeCell ref="B30:B34"/>
    <mergeCell ref="B35:B39"/>
    <mergeCell ref="B40:B51"/>
    <mergeCell ref="B52:B62"/>
    <mergeCell ref="B63:B67"/>
    <mergeCell ref="B68:B70"/>
    <mergeCell ref="B72:B75"/>
    <mergeCell ref="B76:B82"/>
    <mergeCell ref="B83:B90"/>
  </mergeCells>
  <pageMargins left="0.75" right="0.75" top="1" bottom="1" header="0.5" footer="0.5"/>
  <pageSetup paperSize="9" scale="64" fitToHeight="0"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F9"/>
  <sheetViews>
    <sheetView showZeros="0" tabSelected="1" workbookViewId="0">
      <selection activeCell="C17" sqref="C17"/>
    </sheetView>
  </sheetViews>
  <sheetFormatPr defaultColWidth="9.12962962962963" defaultRowHeight="14.25" customHeight="1" outlineLevelCol="5"/>
  <cols>
    <col min="1" max="1" width="29.0277777777778" customWidth="1"/>
    <col min="2" max="2" width="28.6018518518519" customWidth="1"/>
    <col min="3" max="3" width="31.6018518518519" customWidth="1"/>
    <col min="4" max="6" width="33.4537037037037" customWidth="1"/>
  </cols>
  <sheetData>
    <row r="1" ht="15.75" customHeight="1" spans="6:6">
      <c r="F1" s="60" t="s">
        <v>550</v>
      </c>
    </row>
    <row r="2" ht="28.5" customHeight="1" spans="1:6">
      <c r="A2" s="28" t="s">
        <v>551</v>
      </c>
      <c r="B2" s="28"/>
      <c r="C2" s="28"/>
      <c r="D2" s="28"/>
      <c r="E2" s="28"/>
      <c r="F2" s="28"/>
    </row>
    <row r="3" ht="33" customHeight="1" spans="1:6">
      <c r="A3" s="119" t="str">
        <f>"单位名称："&amp;"中国人民政治协商会议云南省委员会办公厅"</f>
        <v>单位名称：中国人民政治协商会议云南省委员会办公厅</v>
      </c>
      <c r="B3" s="120"/>
      <c r="C3" s="120"/>
      <c r="D3" s="63"/>
      <c r="E3" s="63"/>
      <c r="F3" s="121" t="s">
        <v>2</v>
      </c>
    </row>
    <row r="4" ht="18.75" customHeight="1" spans="1:6">
      <c r="A4" s="9" t="s">
        <v>151</v>
      </c>
      <c r="B4" s="9" t="s">
        <v>51</v>
      </c>
      <c r="C4" s="9" t="s">
        <v>52</v>
      </c>
      <c r="D4" s="15" t="s">
        <v>552</v>
      </c>
      <c r="E4" s="66"/>
      <c r="F4" s="66"/>
    </row>
    <row r="5" ht="30" customHeight="1" spans="1:6">
      <c r="A5" s="18"/>
      <c r="B5" s="18"/>
      <c r="C5" s="18"/>
      <c r="D5" s="15" t="s">
        <v>30</v>
      </c>
      <c r="E5" s="66" t="s">
        <v>60</v>
      </c>
      <c r="F5" s="66" t="s">
        <v>61</v>
      </c>
    </row>
    <row r="6" ht="16.5" customHeight="1" spans="1:6">
      <c r="A6" s="66">
        <v>1</v>
      </c>
      <c r="B6" s="66">
        <v>2</v>
      </c>
      <c r="C6" s="66">
        <v>3</v>
      </c>
      <c r="D6" s="66">
        <v>4</v>
      </c>
      <c r="E6" s="66">
        <v>5</v>
      </c>
      <c r="F6" s="66">
        <v>6</v>
      </c>
    </row>
    <row r="7" ht="20.25" customHeight="1" spans="1:6">
      <c r="A7" s="30"/>
      <c r="B7" s="30"/>
      <c r="C7" s="30"/>
      <c r="D7" s="22"/>
      <c r="E7" s="22"/>
      <c r="F7" s="22"/>
    </row>
    <row r="8" ht="17.25" customHeight="1" spans="1:6">
      <c r="A8" s="122" t="s">
        <v>117</v>
      </c>
      <c r="B8" s="123"/>
      <c r="C8" s="123" t="s">
        <v>117</v>
      </c>
      <c r="D8" s="22"/>
      <c r="E8" s="22"/>
      <c r="F8" s="22"/>
    </row>
    <row r="9" s="27" customFormat="1" customHeight="1" spans="1:2">
      <c r="A9" s="34" t="s">
        <v>553</v>
      </c>
      <c r="B9" s="124"/>
    </row>
  </sheetData>
  <mergeCells count="6">
    <mergeCell ref="A2:F2"/>
    <mergeCell ref="D4:F4"/>
    <mergeCell ref="A8:C8"/>
    <mergeCell ref="A4:A5"/>
    <mergeCell ref="B4:B5"/>
    <mergeCell ref="C4:C5"/>
  </mergeCells>
  <pageMargins left="0.75" right="0.75" top="1" bottom="1" header="0.5" footer="0.5"/>
  <pageSetup paperSize="9" scale="70" fitToHeight="0"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Q46"/>
  <sheetViews>
    <sheetView showZeros="0" topLeftCell="D38" workbookViewId="0">
      <selection activeCell="A7" sqref="A7:Q46"/>
    </sheetView>
  </sheetViews>
  <sheetFormatPr defaultColWidth="9.12962962962963" defaultRowHeight="14.25" customHeight="1"/>
  <cols>
    <col min="1" max="1" width="39.1296296296296" customWidth="1"/>
    <col min="2" max="2" width="21.712962962963" customWidth="1"/>
    <col min="3" max="3" width="35.287037037037" customWidth="1"/>
    <col min="4" max="4" width="7.71296296296296" customWidth="1"/>
    <col min="5" max="5" width="10.287037037037" customWidth="1"/>
    <col min="6" max="11" width="14.7407407407407" customWidth="1"/>
    <col min="12" max="16" width="12.5740740740741" customWidth="1"/>
    <col min="17" max="17" width="10.4166666666667" customWidth="1"/>
  </cols>
  <sheetData>
    <row r="1" ht="13.5" customHeight="1" spans="15:17">
      <c r="O1" s="58"/>
      <c r="P1" s="58"/>
      <c r="Q1" s="114" t="s">
        <v>554</v>
      </c>
    </row>
    <row r="2" ht="27.75" customHeight="1" spans="1:17">
      <c r="A2" s="61" t="s">
        <v>555</v>
      </c>
      <c r="B2" s="28"/>
      <c r="C2" s="28"/>
      <c r="D2" s="28"/>
      <c r="E2" s="28"/>
      <c r="F2" s="28"/>
      <c r="G2" s="28"/>
      <c r="H2" s="28"/>
      <c r="I2" s="28"/>
      <c r="J2" s="28"/>
      <c r="K2" s="48"/>
      <c r="L2" s="28"/>
      <c r="M2" s="28"/>
      <c r="N2" s="28"/>
      <c r="O2" s="48"/>
      <c r="P2" s="48"/>
      <c r="Q2" s="28"/>
    </row>
    <row r="3" ht="18.75" customHeight="1" spans="1:17">
      <c r="A3" s="104" t="str">
        <f>"单位名称："&amp;"中国人民政治协商会议云南省委员会办公厅"</f>
        <v>单位名称：中国人民政治协商会议云南省委员会办公厅</v>
      </c>
      <c r="B3" s="6"/>
      <c r="C3" s="6"/>
      <c r="D3" s="6"/>
      <c r="E3" s="6"/>
      <c r="F3" s="6"/>
      <c r="G3" s="6"/>
      <c r="H3" s="6"/>
      <c r="I3" s="6"/>
      <c r="J3" s="6"/>
      <c r="O3" s="70"/>
      <c r="P3" s="70"/>
      <c r="Q3" s="115" t="s">
        <v>142</v>
      </c>
    </row>
    <row r="4" ht="15.75" customHeight="1" spans="1:17">
      <c r="A4" s="9" t="s">
        <v>556</v>
      </c>
      <c r="B4" s="75" t="s">
        <v>557</v>
      </c>
      <c r="C4" s="75" t="s">
        <v>558</v>
      </c>
      <c r="D4" s="75" t="s">
        <v>559</v>
      </c>
      <c r="E4" s="75" t="s">
        <v>560</v>
      </c>
      <c r="F4" s="75" t="s">
        <v>561</v>
      </c>
      <c r="G4" s="76" t="s">
        <v>158</v>
      </c>
      <c r="H4" s="76"/>
      <c r="I4" s="76"/>
      <c r="J4" s="76"/>
      <c r="K4" s="77"/>
      <c r="L4" s="76"/>
      <c r="M4" s="76"/>
      <c r="N4" s="76"/>
      <c r="O4" s="95"/>
      <c r="P4" s="77"/>
      <c r="Q4" s="96"/>
    </row>
    <row r="5" ht="17.25" customHeight="1" spans="1:17">
      <c r="A5" s="14"/>
      <c r="B5" s="78"/>
      <c r="C5" s="78"/>
      <c r="D5" s="78"/>
      <c r="E5" s="78"/>
      <c r="F5" s="78"/>
      <c r="G5" s="78" t="s">
        <v>30</v>
      </c>
      <c r="H5" s="78" t="s">
        <v>33</v>
      </c>
      <c r="I5" s="78" t="s">
        <v>562</v>
      </c>
      <c r="J5" s="78" t="s">
        <v>563</v>
      </c>
      <c r="K5" s="79" t="s">
        <v>564</v>
      </c>
      <c r="L5" s="97" t="s">
        <v>565</v>
      </c>
      <c r="M5" s="97"/>
      <c r="N5" s="97"/>
      <c r="O5" s="98"/>
      <c r="P5" s="99"/>
      <c r="Q5" s="80"/>
    </row>
    <row r="6" ht="54" customHeight="1" spans="1:17">
      <c r="A6" s="17"/>
      <c r="B6" s="80"/>
      <c r="C6" s="80"/>
      <c r="D6" s="80"/>
      <c r="E6" s="80"/>
      <c r="F6" s="80"/>
      <c r="G6" s="80"/>
      <c r="H6" s="80" t="s">
        <v>32</v>
      </c>
      <c r="I6" s="80"/>
      <c r="J6" s="80"/>
      <c r="K6" s="81"/>
      <c r="L6" s="80" t="s">
        <v>32</v>
      </c>
      <c r="M6" s="80" t="s">
        <v>43</v>
      </c>
      <c r="N6" s="80" t="s">
        <v>165</v>
      </c>
      <c r="O6" s="100" t="s">
        <v>39</v>
      </c>
      <c r="P6" s="81" t="s">
        <v>40</v>
      </c>
      <c r="Q6" s="80" t="s">
        <v>41</v>
      </c>
    </row>
    <row r="7" ht="15" customHeight="1" spans="1:17">
      <c r="A7" s="105">
        <v>1</v>
      </c>
      <c r="B7" s="105">
        <v>2</v>
      </c>
      <c r="C7" s="105">
        <v>3</v>
      </c>
      <c r="D7" s="105">
        <v>4</v>
      </c>
      <c r="E7" s="105">
        <v>5</v>
      </c>
      <c r="F7" s="105">
        <v>6</v>
      </c>
      <c r="G7" s="106">
        <v>7</v>
      </c>
      <c r="H7" s="106">
        <v>8</v>
      </c>
      <c r="I7" s="106">
        <v>9</v>
      </c>
      <c r="J7" s="106">
        <v>10</v>
      </c>
      <c r="K7" s="106">
        <v>11</v>
      </c>
      <c r="L7" s="106">
        <v>12</v>
      </c>
      <c r="M7" s="106">
        <v>13</v>
      </c>
      <c r="N7" s="106">
        <v>14</v>
      </c>
      <c r="O7" s="106">
        <v>15</v>
      </c>
      <c r="P7" s="106">
        <v>16</v>
      </c>
      <c r="Q7" s="116">
        <v>17</v>
      </c>
    </row>
    <row r="8" ht="21" customHeight="1" spans="1:17">
      <c r="A8" s="84" t="s">
        <v>45</v>
      </c>
      <c r="B8" s="84"/>
      <c r="C8" s="84"/>
      <c r="D8" s="84"/>
      <c r="E8" s="107"/>
      <c r="F8" s="108">
        <v>4915100</v>
      </c>
      <c r="G8" s="108">
        <v>22583137.93</v>
      </c>
      <c r="H8" s="108">
        <v>20161637.93</v>
      </c>
      <c r="I8" s="108"/>
      <c r="J8" s="108"/>
      <c r="K8" s="108"/>
      <c r="L8" s="108">
        <v>2421500</v>
      </c>
      <c r="M8" s="108">
        <v>2421500</v>
      </c>
      <c r="N8" s="108"/>
      <c r="O8" s="108"/>
      <c r="P8" s="108"/>
      <c r="Q8" s="117"/>
    </row>
    <row r="9" ht="21" customHeight="1" spans="1:17">
      <c r="A9" s="86" t="s">
        <v>45</v>
      </c>
      <c r="B9" s="84"/>
      <c r="C9" s="84"/>
      <c r="D9" s="109"/>
      <c r="E9" s="110"/>
      <c r="F9" s="108">
        <v>4865100</v>
      </c>
      <c r="G9" s="108">
        <v>20011637.93</v>
      </c>
      <c r="H9" s="108">
        <v>20011637.93</v>
      </c>
      <c r="I9" s="108"/>
      <c r="J9" s="108"/>
      <c r="K9" s="108"/>
      <c r="L9" s="108"/>
      <c r="M9" s="108"/>
      <c r="N9" s="108"/>
      <c r="O9" s="108"/>
      <c r="P9" s="108"/>
      <c r="Q9" s="117"/>
    </row>
    <row r="10" ht="26" customHeight="1" spans="1:17">
      <c r="A10" s="87" t="s">
        <v>279</v>
      </c>
      <c r="B10" s="84" t="s">
        <v>566</v>
      </c>
      <c r="C10" s="84" t="s">
        <v>567</v>
      </c>
      <c r="D10" s="109" t="s">
        <v>357</v>
      </c>
      <c r="E10" s="110">
        <v>59</v>
      </c>
      <c r="F10" s="108"/>
      <c r="G10" s="108">
        <v>70800</v>
      </c>
      <c r="H10" s="108">
        <v>70800</v>
      </c>
      <c r="I10" s="108"/>
      <c r="J10" s="108"/>
      <c r="K10" s="108"/>
      <c r="L10" s="108"/>
      <c r="M10" s="108"/>
      <c r="N10" s="108"/>
      <c r="O10" s="108"/>
      <c r="P10" s="108"/>
      <c r="Q10" s="117"/>
    </row>
    <row r="11" ht="26" customHeight="1" spans="1:17">
      <c r="A11" s="87" t="s">
        <v>279</v>
      </c>
      <c r="B11" s="84" t="s">
        <v>568</v>
      </c>
      <c r="C11" s="84" t="s">
        <v>567</v>
      </c>
      <c r="D11" s="109" t="s">
        <v>357</v>
      </c>
      <c r="E11" s="110">
        <v>46</v>
      </c>
      <c r="F11" s="108"/>
      <c r="G11" s="108">
        <v>55200</v>
      </c>
      <c r="H11" s="108">
        <v>55200</v>
      </c>
      <c r="I11" s="108"/>
      <c r="J11" s="108"/>
      <c r="K11" s="108"/>
      <c r="L11" s="108"/>
      <c r="M11" s="108"/>
      <c r="N11" s="108"/>
      <c r="O11" s="108"/>
      <c r="P11" s="108"/>
      <c r="Q11" s="117"/>
    </row>
    <row r="12" ht="26" customHeight="1" spans="1:17">
      <c r="A12" s="87" t="s">
        <v>279</v>
      </c>
      <c r="B12" s="84" t="s">
        <v>569</v>
      </c>
      <c r="C12" s="84" t="s">
        <v>567</v>
      </c>
      <c r="D12" s="109" t="s">
        <v>357</v>
      </c>
      <c r="E12" s="110">
        <v>1</v>
      </c>
      <c r="F12" s="108"/>
      <c r="G12" s="108">
        <v>11400</v>
      </c>
      <c r="H12" s="108">
        <v>11400</v>
      </c>
      <c r="I12" s="108"/>
      <c r="J12" s="108"/>
      <c r="K12" s="108"/>
      <c r="L12" s="108"/>
      <c r="M12" s="108"/>
      <c r="N12" s="108"/>
      <c r="O12" s="108"/>
      <c r="P12" s="108"/>
      <c r="Q12" s="117"/>
    </row>
    <row r="13" ht="26" customHeight="1" spans="1:17">
      <c r="A13" s="87" t="s">
        <v>279</v>
      </c>
      <c r="B13" s="84" t="s">
        <v>570</v>
      </c>
      <c r="C13" s="84" t="s">
        <v>567</v>
      </c>
      <c r="D13" s="109" t="s">
        <v>357</v>
      </c>
      <c r="E13" s="110">
        <v>1</v>
      </c>
      <c r="F13" s="108"/>
      <c r="G13" s="108">
        <v>47570</v>
      </c>
      <c r="H13" s="108">
        <v>47570</v>
      </c>
      <c r="I13" s="108"/>
      <c r="J13" s="108"/>
      <c r="K13" s="108"/>
      <c r="L13" s="108"/>
      <c r="M13" s="108"/>
      <c r="N13" s="108"/>
      <c r="O13" s="108"/>
      <c r="P13" s="108"/>
      <c r="Q13" s="117"/>
    </row>
    <row r="14" ht="26" customHeight="1" spans="1:17">
      <c r="A14" s="87" t="s">
        <v>198</v>
      </c>
      <c r="B14" s="84" t="s">
        <v>571</v>
      </c>
      <c r="C14" s="84" t="s">
        <v>572</v>
      </c>
      <c r="D14" s="109" t="s">
        <v>573</v>
      </c>
      <c r="E14" s="110">
        <v>1</v>
      </c>
      <c r="F14" s="108"/>
      <c r="G14" s="108">
        <v>250000</v>
      </c>
      <c r="H14" s="108">
        <v>250000</v>
      </c>
      <c r="I14" s="108"/>
      <c r="J14" s="108"/>
      <c r="K14" s="108"/>
      <c r="L14" s="108"/>
      <c r="M14" s="108"/>
      <c r="N14" s="108"/>
      <c r="O14" s="108"/>
      <c r="P14" s="108"/>
      <c r="Q14" s="117"/>
    </row>
    <row r="15" ht="26" customHeight="1" spans="1:17">
      <c r="A15" s="87" t="s">
        <v>198</v>
      </c>
      <c r="B15" s="84" t="s">
        <v>574</v>
      </c>
      <c r="C15" s="84" t="s">
        <v>575</v>
      </c>
      <c r="D15" s="109" t="s">
        <v>346</v>
      </c>
      <c r="E15" s="110">
        <v>1</v>
      </c>
      <c r="F15" s="108">
        <v>1200000</v>
      </c>
      <c r="G15" s="108">
        <v>1200000</v>
      </c>
      <c r="H15" s="108">
        <v>1200000</v>
      </c>
      <c r="I15" s="108"/>
      <c r="J15" s="108"/>
      <c r="K15" s="108"/>
      <c r="L15" s="108"/>
      <c r="M15" s="108"/>
      <c r="N15" s="108"/>
      <c r="O15" s="108"/>
      <c r="P15" s="108"/>
      <c r="Q15" s="117"/>
    </row>
    <row r="16" ht="26" customHeight="1" spans="1:17">
      <c r="A16" s="87" t="s">
        <v>283</v>
      </c>
      <c r="B16" s="84" t="s">
        <v>576</v>
      </c>
      <c r="C16" s="84" t="s">
        <v>577</v>
      </c>
      <c r="D16" s="109" t="s">
        <v>357</v>
      </c>
      <c r="E16" s="110">
        <v>1</v>
      </c>
      <c r="F16" s="108">
        <v>1400000</v>
      </c>
      <c r="G16" s="108">
        <v>1400000</v>
      </c>
      <c r="H16" s="108">
        <v>1400000</v>
      </c>
      <c r="I16" s="108"/>
      <c r="J16" s="108"/>
      <c r="K16" s="108"/>
      <c r="L16" s="108"/>
      <c r="M16" s="108"/>
      <c r="N16" s="108"/>
      <c r="O16" s="108"/>
      <c r="P16" s="108"/>
      <c r="Q16" s="117"/>
    </row>
    <row r="17" ht="26" customHeight="1" spans="1:17">
      <c r="A17" s="87" t="s">
        <v>283</v>
      </c>
      <c r="B17" s="84" t="s">
        <v>578</v>
      </c>
      <c r="C17" s="84" t="s">
        <v>579</v>
      </c>
      <c r="D17" s="109" t="s">
        <v>580</v>
      </c>
      <c r="E17" s="110">
        <v>1</v>
      </c>
      <c r="F17" s="108">
        <v>24500</v>
      </c>
      <c r="G17" s="108">
        <v>24500</v>
      </c>
      <c r="H17" s="108">
        <v>24500</v>
      </c>
      <c r="I17" s="108"/>
      <c r="J17" s="108"/>
      <c r="K17" s="108"/>
      <c r="L17" s="108"/>
      <c r="M17" s="108"/>
      <c r="N17" s="108"/>
      <c r="O17" s="108"/>
      <c r="P17" s="108"/>
      <c r="Q17" s="117"/>
    </row>
    <row r="18" ht="26" customHeight="1" spans="1:17">
      <c r="A18" s="87" t="s">
        <v>283</v>
      </c>
      <c r="B18" s="84" t="s">
        <v>581</v>
      </c>
      <c r="C18" s="84" t="s">
        <v>582</v>
      </c>
      <c r="D18" s="109" t="s">
        <v>357</v>
      </c>
      <c r="E18" s="110">
        <v>1</v>
      </c>
      <c r="F18" s="108"/>
      <c r="G18" s="108">
        <v>12000000</v>
      </c>
      <c r="H18" s="108">
        <v>12000000</v>
      </c>
      <c r="I18" s="108"/>
      <c r="J18" s="108"/>
      <c r="K18" s="108"/>
      <c r="L18" s="108"/>
      <c r="M18" s="108"/>
      <c r="N18" s="108"/>
      <c r="O18" s="108"/>
      <c r="P18" s="108"/>
      <c r="Q18" s="117"/>
    </row>
    <row r="19" ht="26" customHeight="1" spans="1:17">
      <c r="A19" s="87" t="s">
        <v>283</v>
      </c>
      <c r="B19" s="84" t="s">
        <v>583</v>
      </c>
      <c r="C19" s="84" t="s">
        <v>582</v>
      </c>
      <c r="D19" s="109" t="s">
        <v>357</v>
      </c>
      <c r="E19" s="110">
        <v>1</v>
      </c>
      <c r="F19" s="108"/>
      <c r="G19" s="108">
        <v>2608567.93</v>
      </c>
      <c r="H19" s="108">
        <v>2608567.93</v>
      </c>
      <c r="I19" s="108"/>
      <c r="J19" s="108"/>
      <c r="K19" s="108"/>
      <c r="L19" s="108"/>
      <c r="M19" s="108"/>
      <c r="N19" s="108"/>
      <c r="O19" s="108"/>
      <c r="P19" s="108"/>
      <c r="Q19" s="117"/>
    </row>
    <row r="20" ht="26" customHeight="1" spans="1:17">
      <c r="A20" s="87" t="s">
        <v>283</v>
      </c>
      <c r="B20" s="84" t="s">
        <v>584</v>
      </c>
      <c r="C20" s="84" t="s">
        <v>585</v>
      </c>
      <c r="D20" s="109" t="s">
        <v>357</v>
      </c>
      <c r="E20" s="110">
        <v>1</v>
      </c>
      <c r="F20" s="108">
        <v>900000</v>
      </c>
      <c r="G20" s="108">
        <v>900000</v>
      </c>
      <c r="H20" s="108">
        <v>900000</v>
      </c>
      <c r="I20" s="108"/>
      <c r="J20" s="108"/>
      <c r="K20" s="108"/>
      <c r="L20" s="108"/>
      <c r="M20" s="108"/>
      <c r="N20" s="108"/>
      <c r="O20" s="108"/>
      <c r="P20" s="108"/>
      <c r="Q20" s="117"/>
    </row>
    <row r="21" ht="26" customHeight="1" spans="1:17">
      <c r="A21" s="87" t="s">
        <v>294</v>
      </c>
      <c r="B21" s="84" t="s">
        <v>586</v>
      </c>
      <c r="C21" s="84" t="s">
        <v>587</v>
      </c>
      <c r="D21" s="109" t="s">
        <v>357</v>
      </c>
      <c r="E21" s="110">
        <v>1</v>
      </c>
      <c r="F21" s="108">
        <v>589000</v>
      </c>
      <c r="G21" s="108">
        <v>589000</v>
      </c>
      <c r="H21" s="108">
        <v>589000</v>
      </c>
      <c r="I21" s="108"/>
      <c r="J21" s="108"/>
      <c r="K21" s="108"/>
      <c r="L21" s="108"/>
      <c r="M21" s="108"/>
      <c r="N21" s="108"/>
      <c r="O21" s="108"/>
      <c r="P21" s="108"/>
      <c r="Q21" s="117"/>
    </row>
    <row r="22" ht="26" customHeight="1" spans="1:17">
      <c r="A22" s="87" t="s">
        <v>133</v>
      </c>
      <c r="B22" s="84" t="s">
        <v>588</v>
      </c>
      <c r="C22" s="84" t="s">
        <v>589</v>
      </c>
      <c r="D22" s="109" t="s">
        <v>590</v>
      </c>
      <c r="E22" s="110">
        <v>1</v>
      </c>
      <c r="F22" s="108">
        <v>60000</v>
      </c>
      <c r="G22" s="108">
        <v>60000</v>
      </c>
      <c r="H22" s="108">
        <v>60000</v>
      </c>
      <c r="I22" s="108"/>
      <c r="J22" s="108"/>
      <c r="K22" s="108"/>
      <c r="L22" s="108"/>
      <c r="M22" s="108"/>
      <c r="N22" s="108"/>
      <c r="O22" s="108"/>
      <c r="P22" s="108"/>
      <c r="Q22" s="117"/>
    </row>
    <row r="23" ht="26" customHeight="1" spans="1:17">
      <c r="A23" s="87" t="s">
        <v>133</v>
      </c>
      <c r="B23" s="84" t="s">
        <v>591</v>
      </c>
      <c r="C23" s="84" t="s">
        <v>592</v>
      </c>
      <c r="D23" s="109" t="s">
        <v>580</v>
      </c>
      <c r="E23" s="110">
        <v>1</v>
      </c>
      <c r="F23" s="108">
        <v>9000</v>
      </c>
      <c r="G23" s="108">
        <v>9000</v>
      </c>
      <c r="H23" s="108">
        <v>9000</v>
      </c>
      <c r="I23" s="108"/>
      <c r="J23" s="108"/>
      <c r="K23" s="108"/>
      <c r="L23" s="108"/>
      <c r="M23" s="108"/>
      <c r="N23" s="108"/>
      <c r="O23" s="108"/>
      <c r="P23" s="108"/>
      <c r="Q23" s="117"/>
    </row>
    <row r="24" ht="26" customHeight="1" spans="1:17">
      <c r="A24" s="87" t="s">
        <v>133</v>
      </c>
      <c r="B24" s="84" t="s">
        <v>593</v>
      </c>
      <c r="C24" s="84" t="s">
        <v>594</v>
      </c>
      <c r="D24" s="109" t="s">
        <v>580</v>
      </c>
      <c r="E24" s="110">
        <v>1</v>
      </c>
      <c r="F24" s="108">
        <v>97200</v>
      </c>
      <c r="G24" s="108">
        <v>97200</v>
      </c>
      <c r="H24" s="108">
        <v>97200</v>
      </c>
      <c r="I24" s="108"/>
      <c r="J24" s="108"/>
      <c r="K24" s="108"/>
      <c r="L24" s="108"/>
      <c r="M24" s="108"/>
      <c r="N24" s="108"/>
      <c r="O24" s="108"/>
      <c r="P24" s="108"/>
      <c r="Q24" s="117"/>
    </row>
    <row r="25" ht="26" customHeight="1" spans="1:17">
      <c r="A25" s="87" t="s">
        <v>133</v>
      </c>
      <c r="B25" s="84" t="s">
        <v>595</v>
      </c>
      <c r="C25" s="84" t="s">
        <v>596</v>
      </c>
      <c r="D25" s="109" t="s">
        <v>580</v>
      </c>
      <c r="E25" s="110">
        <v>1</v>
      </c>
      <c r="F25" s="108">
        <v>20000</v>
      </c>
      <c r="G25" s="108">
        <v>20000</v>
      </c>
      <c r="H25" s="108">
        <v>20000</v>
      </c>
      <c r="I25" s="108"/>
      <c r="J25" s="108"/>
      <c r="K25" s="108"/>
      <c r="L25" s="108"/>
      <c r="M25" s="108"/>
      <c r="N25" s="108"/>
      <c r="O25" s="108"/>
      <c r="P25" s="108"/>
      <c r="Q25" s="117"/>
    </row>
    <row r="26" ht="26" customHeight="1" spans="1:17">
      <c r="A26" s="87" t="s">
        <v>133</v>
      </c>
      <c r="B26" s="84" t="s">
        <v>597</v>
      </c>
      <c r="C26" s="84" t="s">
        <v>598</v>
      </c>
      <c r="D26" s="109" t="s">
        <v>580</v>
      </c>
      <c r="E26" s="110">
        <v>1</v>
      </c>
      <c r="F26" s="108">
        <v>5400</v>
      </c>
      <c r="G26" s="108">
        <v>5400</v>
      </c>
      <c r="H26" s="108">
        <v>5400</v>
      </c>
      <c r="I26" s="108"/>
      <c r="J26" s="108"/>
      <c r="K26" s="108"/>
      <c r="L26" s="108"/>
      <c r="M26" s="108"/>
      <c r="N26" s="108"/>
      <c r="O26" s="108"/>
      <c r="P26" s="108"/>
      <c r="Q26" s="117"/>
    </row>
    <row r="27" ht="26" customHeight="1" spans="1:17">
      <c r="A27" s="87" t="s">
        <v>133</v>
      </c>
      <c r="B27" s="84" t="s">
        <v>599</v>
      </c>
      <c r="C27" s="84" t="s">
        <v>600</v>
      </c>
      <c r="D27" s="109" t="s">
        <v>601</v>
      </c>
      <c r="E27" s="110">
        <v>2000</v>
      </c>
      <c r="F27" s="108">
        <v>20000</v>
      </c>
      <c r="G27" s="108">
        <v>20000</v>
      </c>
      <c r="H27" s="108">
        <v>20000</v>
      </c>
      <c r="I27" s="108"/>
      <c r="J27" s="108"/>
      <c r="K27" s="108"/>
      <c r="L27" s="108"/>
      <c r="M27" s="108"/>
      <c r="N27" s="108"/>
      <c r="O27" s="108"/>
      <c r="P27" s="108"/>
      <c r="Q27" s="117"/>
    </row>
    <row r="28" ht="26" customHeight="1" spans="1:17">
      <c r="A28" s="87" t="s">
        <v>133</v>
      </c>
      <c r="B28" s="84" t="s">
        <v>602</v>
      </c>
      <c r="C28" s="84" t="s">
        <v>603</v>
      </c>
      <c r="D28" s="109" t="s">
        <v>601</v>
      </c>
      <c r="E28" s="110">
        <v>10</v>
      </c>
      <c r="F28" s="108">
        <v>15000</v>
      </c>
      <c r="G28" s="108">
        <v>15000</v>
      </c>
      <c r="H28" s="108">
        <v>15000</v>
      </c>
      <c r="I28" s="108"/>
      <c r="J28" s="108"/>
      <c r="K28" s="108"/>
      <c r="L28" s="108"/>
      <c r="M28" s="108"/>
      <c r="N28" s="108"/>
      <c r="O28" s="108"/>
      <c r="P28" s="108"/>
      <c r="Q28" s="117"/>
    </row>
    <row r="29" ht="26" customHeight="1" spans="1:17">
      <c r="A29" s="87" t="s">
        <v>133</v>
      </c>
      <c r="B29" s="84" t="s">
        <v>604</v>
      </c>
      <c r="C29" s="84" t="s">
        <v>603</v>
      </c>
      <c r="D29" s="109" t="s">
        <v>428</v>
      </c>
      <c r="E29" s="110">
        <v>1000</v>
      </c>
      <c r="F29" s="108">
        <v>10000</v>
      </c>
      <c r="G29" s="108">
        <v>10000</v>
      </c>
      <c r="H29" s="108">
        <v>10000</v>
      </c>
      <c r="I29" s="108"/>
      <c r="J29" s="108"/>
      <c r="K29" s="108"/>
      <c r="L29" s="108"/>
      <c r="M29" s="108"/>
      <c r="N29" s="108"/>
      <c r="O29" s="108"/>
      <c r="P29" s="108"/>
      <c r="Q29" s="117"/>
    </row>
    <row r="30" ht="26" customHeight="1" spans="1:17">
      <c r="A30" s="87" t="s">
        <v>133</v>
      </c>
      <c r="B30" s="84" t="s">
        <v>605</v>
      </c>
      <c r="C30" s="84" t="s">
        <v>603</v>
      </c>
      <c r="D30" s="109" t="s">
        <v>428</v>
      </c>
      <c r="E30" s="110">
        <v>1000</v>
      </c>
      <c r="F30" s="108">
        <v>10000</v>
      </c>
      <c r="G30" s="108">
        <v>10000</v>
      </c>
      <c r="H30" s="108">
        <v>10000</v>
      </c>
      <c r="I30" s="108"/>
      <c r="J30" s="108"/>
      <c r="K30" s="108"/>
      <c r="L30" s="108"/>
      <c r="M30" s="108"/>
      <c r="N30" s="108"/>
      <c r="O30" s="108"/>
      <c r="P30" s="108"/>
      <c r="Q30" s="117"/>
    </row>
    <row r="31" ht="26" customHeight="1" spans="1:17">
      <c r="A31" s="87" t="s">
        <v>133</v>
      </c>
      <c r="B31" s="84" t="s">
        <v>606</v>
      </c>
      <c r="C31" s="84" t="s">
        <v>607</v>
      </c>
      <c r="D31" s="109" t="s">
        <v>428</v>
      </c>
      <c r="E31" s="110">
        <v>13</v>
      </c>
      <c r="F31" s="108">
        <v>39000</v>
      </c>
      <c r="G31" s="108">
        <v>39000</v>
      </c>
      <c r="H31" s="108">
        <v>39000</v>
      </c>
      <c r="I31" s="108"/>
      <c r="J31" s="108"/>
      <c r="K31" s="108"/>
      <c r="L31" s="108"/>
      <c r="M31" s="108"/>
      <c r="N31" s="108"/>
      <c r="O31" s="108"/>
      <c r="P31" s="108"/>
      <c r="Q31" s="117"/>
    </row>
    <row r="32" ht="26" customHeight="1" spans="1:17">
      <c r="A32" s="87" t="s">
        <v>133</v>
      </c>
      <c r="B32" s="84" t="s">
        <v>608</v>
      </c>
      <c r="C32" s="84" t="s">
        <v>609</v>
      </c>
      <c r="D32" s="109" t="s">
        <v>428</v>
      </c>
      <c r="E32" s="110">
        <v>20</v>
      </c>
      <c r="F32" s="108">
        <v>16000</v>
      </c>
      <c r="G32" s="108">
        <v>16000</v>
      </c>
      <c r="H32" s="108">
        <v>16000</v>
      </c>
      <c r="I32" s="108"/>
      <c r="J32" s="108"/>
      <c r="K32" s="108"/>
      <c r="L32" s="108"/>
      <c r="M32" s="108"/>
      <c r="N32" s="108"/>
      <c r="O32" s="108"/>
      <c r="P32" s="108"/>
      <c r="Q32" s="117"/>
    </row>
    <row r="33" ht="26" customHeight="1" spans="1:17">
      <c r="A33" s="87" t="s">
        <v>133</v>
      </c>
      <c r="B33" s="84" t="s">
        <v>610</v>
      </c>
      <c r="C33" s="84" t="s">
        <v>567</v>
      </c>
      <c r="D33" s="109" t="s">
        <v>357</v>
      </c>
      <c r="E33" s="110">
        <v>1</v>
      </c>
      <c r="F33" s="108">
        <v>450000</v>
      </c>
      <c r="G33" s="108">
        <v>450000</v>
      </c>
      <c r="H33" s="108">
        <v>450000</v>
      </c>
      <c r="I33" s="108"/>
      <c r="J33" s="108"/>
      <c r="K33" s="108"/>
      <c r="L33" s="108"/>
      <c r="M33" s="108"/>
      <c r="N33" s="108"/>
      <c r="O33" s="108"/>
      <c r="P33" s="108"/>
      <c r="Q33" s="117"/>
    </row>
    <row r="34" ht="26" customHeight="1" spans="1:17">
      <c r="A34" s="87" t="s">
        <v>133</v>
      </c>
      <c r="B34" s="84" t="s">
        <v>611</v>
      </c>
      <c r="C34" s="84" t="s">
        <v>612</v>
      </c>
      <c r="D34" s="109" t="s">
        <v>613</v>
      </c>
      <c r="E34" s="110">
        <v>1</v>
      </c>
      <c r="F34" s="108"/>
      <c r="G34" s="108">
        <v>73000</v>
      </c>
      <c r="H34" s="108">
        <v>73000</v>
      </c>
      <c r="I34" s="108"/>
      <c r="J34" s="108"/>
      <c r="K34" s="108"/>
      <c r="L34" s="108"/>
      <c r="M34" s="108"/>
      <c r="N34" s="108"/>
      <c r="O34" s="108"/>
      <c r="P34" s="108"/>
      <c r="Q34" s="117"/>
    </row>
    <row r="35" ht="26" customHeight="1" spans="1:17">
      <c r="A35" s="87" t="s">
        <v>133</v>
      </c>
      <c r="B35" s="84" t="s">
        <v>614</v>
      </c>
      <c r="C35" s="84" t="s">
        <v>615</v>
      </c>
      <c r="D35" s="109" t="s">
        <v>613</v>
      </c>
      <c r="E35" s="110">
        <v>1</v>
      </c>
      <c r="F35" s="108"/>
      <c r="G35" s="108">
        <v>2000</v>
      </c>
      <c r="H35" s="108">
        <v>2000</v>
      </c>
      <c r="I35" s="108"/>
      <c r="J35" s="108"/>
      <c r="K35" s="108"/>
      <c r="L35" s="108"/>
      <c r="M35" s="108"/>
      <c r="N35" s="108"/>
      <c r="O35" s="108"/>
      <c r="P35" s="108"/>
      <c r="Q35" s="117"/>
    </row>
    <row r="36" ht="26" customHeight="1" spans="1:17">
      <c r="A36" s="87" t="s">
        <v>287</v>
      </c>
      <c r="B36" s="84" t="s">
        <v>616</v>
      </c>
      <c r="C36" s="84" t="s">
        <v>592</v>
      </c>
      <c r="D36" s="109" t="s">
        <v>580</v>
      </c>
      <c r="E36" s="110">
        <v>4</v>
      </c>
      <c r="F36" s="108"/>
      <c r="G36" s="108">
        <v>28000</v>
      </c>
      <c r="H36" s="108">
        <v>28000</v>
      </c>
      <c r="I36" s="108"/>
      <c r="J36" s="108"/>
      <c r="K36" s="108"/>
      <c r="L36" s="108"/>
      <c r="M36" s="108"/>
      <c r="N36" s="108"/>
      <c r="O36" s="108"/>
      <c r="P36" s="108"/>
      <c r="Q36" s="117"/>
    </row>
    <row r="37" ht="26" customHeight="1" spans="1:17">
      <c r="A37" s="86" t="s">
        <v>48</v>
      </c>
      <c r="B37" s="111"/>
      <c r="C37" s="111"/>
      <c r="D37" s="111"/>
      <c r="E37" s="111"/>
      <c r="F37" s="108">
        <v>50000</v>
      </c>
      <c r="G37" s="108">
        <v>2571500</v>
      </c>
      <c r="H37" s="108">
        <v>150000</v>
      </c>
      <c r="I37" s="108"/>
      <c r="J37" s="108"/>
      <c r="K37" s="108"/>
      <c r="L37" s="108">
        <v>2421500</v>
      </c>
      <c r="M37" s="108">
        <v>2421500</v>
      </c>
      <c r="N37" s="108"/>
      <c r="O37" s="108"/>
      <c r="P37" s="108"/>
      <c r="Q37" s="117"/>
    </row>
    <row r="38" ht="26" customHeight="1" spans="1:17">
      <c r="A38" s="87" t="s">
        <v>302</v>
      </c>
      <c r="B38" s="84" t="s">
        <v>617</v>
      </c>
      <c r="C38" s="84" t="s">
        <v>567</v>
      </c>
      <c r="D38" s="109" t="s">
        <v>357</v>
      </c>
      <c r="E38" s="110">
        <v>1</v>
      </c>
      <c r="F38" s="108"/>
      <c r="G38" s="108">
        <v>150000</v>
      </c>
      <c r="H38" s="108">
        <v>150000</v>
      </c>
      <c r="I38" s="108"/>
      <c r="J38" s="108"/>
      <c r="K38" s="108"/>
      <c r="L38" s="108"/>
      <c r="M38" s="108"/>
      <c r="N38" s="108"/>
      <c r="O38" s="108"/>
      <c r="P38" s="108"/>
      <c r="Q38" s="117"/>
    </row>
    <row r="39" ht="26" customHeight="1" spans="1:17">
      <c r="A39" s="87" t="s">
        <v>296</v>
      </c>
      <c r="B39" s="84" t="s">
        <v>618</v>
      </c>
      <c r="C39" s="84" t="s">
        <v>619</v>
      </c>
      <c r="D39" s="109" t="s">
        <v>620</v>
      </c>
      <c r="E39" s="110">
        <v>2</v>
      </c>
      <c r="F39" s="108"/>
      <c r="G39" s="108">
        <v>16500</v>
      </c>
      <c r="H39" s="108"/>
      <c r="I39" s="108"/>
      <c r="J39" s="108"/>
      <c r="K39" s="108"/>
      <c r="L39" s="108">
        <v>16500</v>
      </c>
      <c r="M39" s="108">
        <v>16500</v>
      </c>
      <c r="N39" s="108"/>
      <c r="O39" s="108"/>
      <c r="P39" s="108"/>
      <c r="Q39" s="117"/>
    </row>
    <row r="40" ht="26" customHeight="1" spans="1:17">
      <c r="A40" s="87" t="s">
        <v>296</v>
      </c>
      <c r="B40" s="84" t="s">
        <v>621</v>
      </c>
      <c r="C40" s="84" t="s">
        <v>622</v>
      </c>
      <c r="D40" s="109" t="s">
        <v>580</v>
      </c>
      <c r="E40" s="110">
        <v>1</v>
      </c>
      <c r="F40" s="108"/>
      <c r="G40" s="108">
        <v>60000</v>
      </c>
      <c r="H40" s="108"/>
      <c r="I40" s="108"/>
      <c r="J40" s="108"/>
      <c r="K40" s="108"/>
      <c r="L40" s="108">
        <v>60000</v>
      </c>
      <c r="M40" s="108">
        <v>60000</v>
      </c>
      <c r="N40" s="108"/>
      <c r="O40" s="108"/>
      <c r="P40" s="108"/>
      <c r="Q40" s="117"/>
    </row>
    <row r="41" ht="26" customHeight="1" spans="1:17">
      <c r="A41" s="87" t="s">
        <v>296</v>
      </c>
      <c r="B41" s="84" t="s">
        <v>623</v>
      </c>
      <c r="C41" s="84" t="s">
        <v>624</v>
      </c>
      <c r="D41" s="109" t="s">
        <v>580</v>
      </c>
      <c r="E41" s="110">
        <v>1</v>
      </c>
      <c r="F41" s="108">
        <v>50000</v>
      </c>
      <c r="G41" s="108">
        <v>50000</v>
      </c>
      <c r="H41" s="108"/>
      <c r="I41" s="108"/>
      <c r="J41" s="108"/>
      <c r="K41" s="108"/>
      <c r="L41" s="108">
        <v>50000</v>
      </c>
      <c r="M41" s="108">
        <v>50000</v>
      </c>
      <c r="N41" s="108"/>
      <c r="O41" s="108"/>
      <c r="P41" s="108"/>
      <c r="Q41" s="117"/>
    </row>
    <row r="42" ht="26" customHeight="1" spans="1:17">
      <c r="A42" s="87" t="s">
        <v>296</v>
      </c>
      <c r="B42" s="84" t="s">
        <v>202</v>
      </c>
      <c r="C42" s="84" t="s">
        <v>625</v>
      </c>
      <c r="D42" s="109" t="s">
        <v>357</v>
      </c>
      <c r="E42" s="110">
        <v>1</v>
      </c>
      <c r="F42" s="108"/>
      <c r="G42" s="108">
        <v>20000</v>
      </c>
      <c r="H42" s="108"/>
      <c r="I42" s="108"/>
      <c r="J42" s="108"/>
      <c r="K42" s="108"/>
      <c r="L42" s="108">
        <v>20000</v>
      </c>
      <c r="M42" s="108">
        <v>20000</v>
      </c>
      <c r="N42" s="108"/>
      <c r="O42" s="108"/>
      <c r="P42" s="108"/>
      <c r="Q42" s="117"/>
    </row>
    <row r="43" ht="26" customHeight="1" spans="1:17">
      <c r="A43" s="87" t="s">
        <v>296</v>
      </c>
      <c r="B43" s="84" t="s">
        <v>626</v>
      </c>
      <c r="C43" s="84" t="s">
        <v>627</v>
      </c>
      <c r="D43" s="109" t="s">
        <v>620</v>
      </c>
      <c r="E43" s="110">
        <v>2</v>
      </c>
      <c r="F43" s="108"/>
      <c r="G43" s="108">
        <v>3000</v>
      </c>
      <c r="H43" s="108"/>
      <c r="I43" s="108"/>
      <c r="J43" s="108"/>
      <c r="K43" s="108"/>
      <c r="L43" s="108">
        <v>3000</v>
      </c>
      <c r="M43" s="108">
        <v>3000</v>
      </c>
      <c r="N43" s="108"/>
      <c r="O43" s="108"/>
      <c r="P43" s="108"/>
      <c r="Q43" s="117"/>
    </row>
    <row r="44" ht="26" customHeight="1" spans="1:17">
      <c r="A44" s="87" t="s">
        <v>296</v>
      </c>
      <c r="B44" s="84" t="s">
        <v>617</v>
      </c>
      <c r="C44" s="84" t="s">
        <v>567</v>
      </c>
      <c r="D44" s="109" t="s">
        <v>357</v>
      </c>
      <c r="E44" s="110">
        <v>1</v>
      </c>
      <c r="F44" s="108"/>
      <c r="G44" s="108">
        <v>2202000</v>
      </c>
      <c r="H44" s="108"/>
      <c r="I44" s="108"/>
      <c r="J44" s="108"/>
      <c r="K44" s="108"/>
      <c r="L44" s="108">
        <v>2202000</v>
      </c>
      <c r="M44" s="108">
        <v>2202000</v>
      </c>
      <c r="N44" s="108"/>
      <c r="O44" s="108"/>
      <c r="P44" s="108"/>
      <c r="Q44" s="117"/>
    </row>
    <row r="45" ht="26" customHeight="1" spans="1:17">
      <c r="A45" s="87" t="s">
        <v>296</v>
      </c>
      <c r="B45" s="84" t="s">
        <v>286</v>
      </c>
      <c r="C45" s="84" t="s">
        <v>582</v>
      </c>
      <c r="D45" s="109" t="s">
        <v>357</v>
      </c>
      <c r="E45" s="110">
        <v>1</v>
      </c>
      <c r="F45" s="108"/>
      <c r="G45" s="108">
        <v>70000</v>
      </c>
      <c r="H45" s="108"/>
      <c r="I45" s="108"/>
      <c r="J45" s="108"/>
      <c r="K45" s="108"/>
      <c r="L45" s="108">
        <v>70000</v>
      </c>
      <c r="M45" s="108">
        <v>70000</v>
      </c>
      <c r="N45" s="108"/>
      <c r="O45" s="108"/>
      <c r="P45" s="108"/>
      <c r="Q45" s="117"/>
    </row>
    <row r="46" ht="26" customHeight="1" spans="1:17">
      <c r="A46" s="88" t="s">
        <v>117</v>
      </c>
      <c r="B46" s="89"/>
      <c r="C46" s="89"/>
      <c r="D46" s="89"/>
      <c r="E46" s="112"/>
      <c r="F46" s="113">
        <v>4915100</v>
      </c>
      <c r="G46" s="113">
        <v>22583137.93</v>
      </c>
      <c r="H46" s="113">
        <v>20161637.93</v>
      </c>
      <c r="I46" s="113"/>
      <c r="J46" s="113"/>
      <c r="K46" s="113"/>
      <c r="L46" s="113">
        <v>2421500</v>
      </c>
      <c r="M46" s="113">
        <v>2421500</v>
      </c>
      <c r="N46" s="113"/>
      <c r="O46" s="113"/>
      <c r="P46" s="113"/>
      <c r="Q46" s="118"/>
    </row>
  </sheetData>
  <mergeCells count="16">
    <mergeCell ref="A2:Q2"/>
    <mergeCell ref="A3:F3"/>
    <mergeCell ref="G4:Q4"/>
    <mergeCell ref="L5:Q5"/>
    <mergeCell ref="A46:E46"/>
    <mergeCell ref="A4:A6"/>
    <mergeCell ref="B4:B6"/>
    <mergeCell ref="C4:C6"/>
    <mergeCell ref="D4:D6"/>
    <mergeCell ref="E4:E6"/>
    <mergeCell ref="F4:F6"/>
    <mergeCell ref="G5:G6"/>
    <mergeCell ref="H5:H6"/>
    <mergeCell ref="I5:I6"/>
    <mergeCell ref="J5:J6"/>
    <mergeCell ref="K5:K6"/>
  </mergeCells>
  <pageMargins left="0.75" right="0.75" top="1" bottom="1" header="0.5" footer="0.5"/>
  <pageSetup paperSize="9" scale="48" fitToHeight="0"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N44"/>
  <sheetViews>
    <sheetView showZeros="0" workbookViewId="0">
      <selection activeCell="N44" sqref="A7:N44"/>
    </sheetView>
  </sheetViews>
  <sheetFormatPr defaultColWidth="9.12962962962963" defaultRowHeight="14.25" customHeight="1"/>
  <cols>
    <col min="1" max="1" width="31.4166666666667" customWidth="1"/>
    <col min="2" max="2" width="21.712962962963" customWidth="1"/>
    <col min="3" max="3" width="26.712962962963" customWidth="1"/>
    <col min="4" max="14" width="16.6018518518519" customWidth="1"/>
  </cols>
  <sheetData>
    <row r="1" ht="13.5" customHeight="1" spans="1:14">
      <c r="A1" s="65"/>
      <c r="B1" s="65"/>
      <c r="C1" s="65"/>
      <c r="D1" s="65"/>
      <c r="E1" s="65"/>
      <c r="F1" s="65"/>
      <c r="G1" s="65"/>
      <c r="H1" s="72"/>
      <c r="I1" s="65"/>
      <c r="J1" s="65"/>
      <c r="K1" s="65"/>
      <c r="L1" s="58"/>
      <c r="M1" s="91"/>
      <c r="N1" s="92" t="s">
        <v>628</v>
      </c>
    </row>
    <row r="2" ht="27.75" customHeight="1" spans="1:14">
      <c r="A2" s="61" t="s">
        <v>629</v>
      </c>
      <c r="B2" s="73"/>
      <c r="C2" s="73"/>
      <c r="D2" s="73"/>
      <c r="E2" s="73"/>
      <c r="F2" s="73"/>
      <c r="G2" s="73"/>
      <c r="H2" s="74"/>
      <c r="I2" s="73"/>
      <c r="J2" s="73"/>
      <c r="K2" s="73"/>
      <c r="L2" s="48"/>
      <c r="M2" s="74"/>
      <c r="N2" s="73"/>
    </row>
    <row r="3" ht="18.75" customHeight="1" spans="1:14">
      <c r="A3" s="62" t="str">
        <f>"单位名称："&amp;"中国人民政治协商会议云南省委员会办公厅"</f>
        <v>单位名称：中国人民政治协商会议云南省委员会办公厅</v>
      </c>
      <c r="B3" s="63"/>
      <c r="C3" s="63"/>
      <c r="D3" s="63"/>
      <c r="E3" s="63"/>
      <c r="F3" s="63"/>
      <c r="G3" s="63"/>
      <c r="H3" s="72"/>
      <c r="I3" s="65"/>
      <c r="J3" s="65"/>
      <c r="K3" s="65"/>
      <c r="L3" s="70"/>
      <c r="M3" s="93"/>
      <c r="N3" s="94" t="s">
        <v>142</v>
      </c>
    </row>
    <row r="4" ht="15.75" customHeight="1" spans="1:14">
      <c r="A4" s="9" t="s">
        <v>556</v>
      </c>
      <c r="B4" s="75" t="s">
        <v>630</v>
      </c>
      <c r="C4" s="75" t="s">
        <v>631</v>
      </c>
      <c r="D4" s="76" t="s">
        <v>158</v>
      </c>
      <c r="E4" s="76"/>
      <c r="F4" s="76"/>
      <c r="G4" s="76"/>
      <c r="H4" s="77"/>
      <c r="I4" s="76"/>
      <c r="J4" s="76"/>
      <c r="K4" s="76"/>
      <c r="L4" s="95"/>
      <c r="M4" s="77"/>
      <c r="N4" s="96"/>
    </row>
    <row r="5" ht="17.25" customHeight="1" spans="1:14">
      <c r="A5" s="14"/>
      <c r="B5" s="78"/>
      <c r="C5" s="78"/>
      <c r="D5" s="78" t="s">
        <v>30</v>
      </c>
      <c r="E5" s="78" t="s">
        <v>33</v>
      </c>
      <c r="F5" s="78" t="s">
        <v>562</v>
      </c>
      <c r="G5" s="78" t="s">
        <v>563</v>
      </c>
      <c r="H5" s="79" t="s">
        <v>564</v>
      </c>
      <c r="I5" s="97" t="s">
        <v>565</v>
      </c>
      <c r="J5" s="97"/>
      <c r="K5" s="97"/>
      <c r="L5" s="98"/>
      <c r="M5" s="99"/>
      <c r="N5" s="80"/>
    </row>
    <row r="6" ht="54" customHeight="1" spans="1:14">
      <c r="A6" s="17"/>
      <c r="B6" s="80"/>
      <c r="C6" s="80"/>
      <c r="D6" s="80"/>
      <c r="E6" s="80"/>
      <c r="F6" s="80"/>
      <c r="G6" s="80"/>
      <c r="H6" s="81"/>
      <c r="I6" s="80" t="s">
        <v>32</v>
      </c>
      <c r="J6" s="80" t="s">
        <v>43</v>
      </c>
      <c r="K6" s="80" t="s">
        <v>165</v>
      </c>
      <c r="L6" s="100" t="s">
        <v>39</v>
      </c>
      <c r="M6" s="81" t="s">
        <v>40</v>
      </c>
      <c r="N6" s="80" t="s">
        <v>41</v>
      </c>
    </row>
    <row r="7" ht="15" customHeight="1" spans="1:14">
      <c r="A7" s="82">
        <v>1</v>
      </c>
      <c r="B7" s="82">
        <v>2</v>
      </c>
      <c r="C7" s="82">
        <v>3</v>
      </c>
      <c r="D7" s="83">
        <v>4</v>
      </c>
      <c r="E7" s="83">
        <v>5</v>
      </c>
      <c r="F7" s="83">
        <v>6</v>
      </c>
      <c r="G7" s="83">
        <v>7</v>
      </c>
      <c r="H7" s="83">
        <v>8</v>
      </c>
      <c r="I7" s="83">
        <v>9</v>
      </c>
      <c r="J7" s="83">
        <v>10</v>
      </c>
      <c r="K7" s="83">
        <v>11</v>
      </c>
      <c r="L7" s="83">
        <v>12</v>
      </c>
      <c r="M7" s="83">
        <v>13</v>
      </c>
      <c r="N7" s="101">
        <v>14</v>
      </c>
    </row>
    <row r="8" ht="25" customHeight="1" spans="1:14">
      <c r="A8" s="84" t="s">
        <v>45</v>
      </c>
      <c r="B8" s="84"/>
      <c r="C8" s="84"/>
      <c r="D8" s="85">
        <v>22215337.93</v>
      </c>
      <c r="E8" s="85">
        <v>22215337.93</v>
      </c>
      <c r="F8" s="85"/>
      <c r="G8" s="85"/>
      <c r="H8" s="85"/>
      <c r="I8" s="85"/>
      <c r="J8" s="85"/>
      <c r="K8" s="85"/>
      <c r="L8" s="85"/>
      <c r="M8" s="85"/>
      <c r="N8" s="102"/>
    </row>
    <row r="9" ht="25" customHeight="1" spans="1:14">
      <c r="A9" s="86" t="s">
        <v>45</v>
      </c>
      <c r="B9" s="84"/>
      <c r="C9" s="84"/>
      <c r="D9" s="85">
        <v>22215337.93</v>
      </c>
      <c r="E9" s="85">
        <v>22215337.93</v>
      </c>
      <c r="F9" s="85"/>
      <c r="G9" s="85"/>
      <c r="H9" s="85"/>
      <c r="I9" s="85"/>
      <c r="J9" s="85"/>
      <c r="K9" s="85"/>
      <c r="L9" s="85"/>
      <c r="M9" s="85"/>
      <c r="N9" s="102"/>
    </row>
    <row r="10" ht="34" customHeight="1" spans="1:14">
      <c r="A10" s="87" t="s">
        <v>279</v>
      </c>
      <c r="B10" s="84" t="s">
        <v>632</v>
      </c>
      <c r="C10" s="84" t="s">
        <v>633</v>
      </c>
      <c r="D10" s="85">
        <v>180000</v>
      </c>
      <c r="E10" s="85">
        <v>180000</v>
      </c>
      <c r="F10" s="85"/>
      <c r="G10" s="85"/>
      <c r="H10" s="85"/>
      <c r="I10" s="85"/>
      <c r="J10" s="85"/>
      <c r="K10" s="85"/>
      <c r="L10" s="85"/>
      <c r="M10" s="85"/>
      <c r="N10" s="102"/>
    </row>
    <row r="11" ht="34" customHeight="1" spans="1:14">
      <c r="A11" s="87" t="s">
        <v>279</v>
      </c>
      <c r="B11" s="84" t="s">
        <v>634</v>
      </c>
      <c r="C11" s="84" t="s">
        <v>635</v>
      </c>
      <c r="D11" s="85">
        <v>60000</v>
      </c>
      <c r="E11" s="85">
        <v>60000</v>
      </c>
      <c r="F11" s="85"/>
      <c r="G11" s="85"/>
      <c r="H11" s="85"/>
      <c r="I11" s="85"/>
      <c r="J11" s="85"/>
      <c r="K11" s="85"/>
      <c r="L11" s="85"/>
      <c r="M11" s="85"/>
      <c r="N11" s="102"/>
    </row>
    <row r="12" ht="34" customHeight="1" spans="1:14">
      <c r="A12" s="87" t="s">
        <v>279</v>
      </c>
      <c r="B12" s="84" t="s">
        <v>636</v>
      </c>
      <c r="C12" s="84" t="s">
        <v>637</v>
      </c>
      <c r="D12" s="85">
        <v>40000</v>
      </c>
      <c r="E12" s="85">
        <v>40000</v>
      </c>
      <c r="F12" s="85"/>
      <c r="G12" s="85"/>
      <c r="H12" s="85"/>
      <c r="I12" s="85"/>
      <c r="J12" s="85"/>
      <c r="K12" s="85"/>
      <c r="L12" s="85"/>
      <c r="M12" s="85"/>
      <c r="N12" s="102"/>
    </row>
    <row r="13" ht="34" customHeight="1" spans="1:14">
      <c r="A13" s="87" t="s">
        <v>279</v>
      </c>
      <c r="B13" s="84" t="s">
        <v>638</v>
      </c>
      <c r="C13" s="84" t="s">
        <v>639</v>
      </c>
      <c r="D13" s="85">
        <v>200000</v>
      </c>
      <c r="E13" s="85">
        <v>200000</v>
      </c>
      <c r="F13" s="85"/>
      <c r="G13" s="85"/>
      <c r="H13" s="85"/>
      <c r="I13" s="85"/>
      <c r="J13" s="85"/>
      <c r="K13" s="85"/>
      <c r="L13" s="85"/>
      <c r="M13" s="85"/>
      <c r="N13" s="102"/>
    </row>
    <row r="14" ht="34" customHeight="1" spans="1:14">
      <c r="A14" s="87" t="s">
        <v>279</v>
      </c>
      <c r="B14" s="84" t="s">
        <v>566</v>
      </c>
      <c r="C14" s="84" t="s">
        <v>639</v>
      </c>
      <c r="D14" s="85">
        <v>70800</v>
      </c>
      <c r="E14" s="85">
        <v>70800</v>
      </c>
      <c r="F14" s="85"/>
      <c r="G14" s="85"/>
      <c r="H14" s="85"/>
      <c r="I14" s="85"/>
      <c r="J14" s="85"/>
      <c r="K14" s="85"/>
      <c r="L14" s="85"/>
      <c r="M14" s="85"/>
      <c r="N14" s="102"/>
    </row>
    <row r="15" ht="34" customHeight="1" spans="1:14">
      <c r="A15" s="87" t="s">
        <v>279</v>
      </c>
      <c r="B15" s="84" t="s">
        <v>568</v>
      </c>
      <c r="C15" s="84" t="s">
        <v>639</v>
      </c>
      <c r="D15" s="85">
        <v>55200</v>
      </c>
      <c r="E15" s="85">
        <v>55200</v>
      </c>
      <c r="F15" s="85"/>
      <c r="G15" s="85"/>
      <c r="H15" s="85"/>
      <c r="I15" s="85"/>
      <c r="J15" s="85"/>
      <c r="K15" s="85"/>
      <c r="L15" s="85"/>
      <c r="M15" s="85"/>
      <c r="N15" s="102"/>
    </row>
    <row r="16" ht="34" customHeight="1" spans="1:14">
      <c r="A16" s="87" t="s">
        <v>279</v>
      </c>
      <c r="B16" s="84" t="s">
        <v>569</v>
      </c>
      <c r="C16" s="84" t="s">
        <v>639</v>
      </c>
      <c r="D16" s="85">
        <v>11400</v>
      </c>
      <c r="E16" s="85">
        <v>11400</v>
      </c>
      <c r="F16" s="85"/>
      <c r="G16" s="85"/>
      <c r="H16" s="85"/>
      <c r="I16" s="85"/>
      <c r="J16" s="85"/>
      <c r="K16" s="85"/>
      <c r="L16" s="85"/>
      <c r="M16" s="85"/>
      <c r="N16" s="102"/>
    </row>
    <row r="17" ht="34" customHeight="1" spans="1:14">
      <c r="A17" s="87" t="s">
        <v>279</v>
      </c>
      <c r="B17" s="84" t="s">
        <v>640</v>
      </c>
      <c r="C17" s="84" t="s">
        <v>639</v>
      </c>
      <c r="D17" s="85">
        <v>60000</v>
      </c>
      <c r="E17" s="85">
        <v>60000</v>
      </c>
      <c r="F17" s="85"/>
      <c r="G17" s="85"/>
      <c r="H17" s="85"/>
      <c r="I17" s="85"/>
      <c r="J17" s="85"/>
      <c r="K17" s="85"/>
      <c r="L17" s="85"/>
      <c r="M17" s="85"/>
      <c r="N17" s="102"/>
    </row>
    <row r="18" ht="34" customHeight="1" spans="1:14">
      <c r="A18" s="87" t="s">
        <v>279</v>
      </c>
      <c r="B18" s="84" t="s">
        <v>570</v>
      </c>
      <c r="C18" s="84" t="s">
        <v>639</v>
      </c>
      <c r="D18" s="85">
        <v>47570</v>
      </c>
      <c r="E18" s="85">
        <v>47570</v>
      </c>
      <c r="F18" s="85"/>
      <c r="G18" s="85"/>
      <c r="H18" s="85"/>
      <c r="I18" s="85"/>
      <c r="J18" s="85"/>
      <c r="K18" s="85"/>
      <c r="L18" s="85"/>
      <c r="M18" s="85"/>
      <c r="N18" s="102"/>
    </row>
    <row r="19" ht="34" customHeight="1" spans="1:14">
      <c r="A19" s="87" t="s">
        <v>279</v>
      </c>
      <c r="B19" s="84" t="s">
        <v>641</v>
      </c>
      <c r="C19" s="84" t="s">
        <v>639</v>
      </c>
      <c r="D19" s="85">
        <v>110000</v>
      </c>
      <c r="E19" s="85">
        <v>110000</v>
      </c>
      <c r="F19" s="85"/>
      <c r="G19" s="85"/>
      <c r="H19" s="85"/>
      <c r="I19" s="85"/>
      <c r="J19" s="85"/>
      <c r="K19" s="85"/>
      <c r="L19" s="85"/>
      <c r="M19" s="85"/>
      <c r="N19" s="102"/>
    </row>
    <row r="20" ht="34" customHeight="1" spans="1:14">
      <c r="A20" s="87" t="s">
        <v>283</v>
      </c>
      <c r="B20" s="84" t="s">
        <v>642</v>
      </c>
      <c r="C20" s="84" t="s">
        <v>643</v>
      </c>
      <c r="D20" s="85">
        <v>900000</v>
      </c>
      <c r="E20" s="85">
        <v>900000</v>
      </c>
      <c r="F20" s="85"/>
      <c r="G20" s="85"/>
      <c r="H20" s="85"/>
      <c r="I20" s="85"/>
      <c r="J20" s="85"/>
      <c r="K20" s="85"/>
      <c r="L20" s="85"/>
      <c r="M20" s="85"/>
      <c r="N20" s="102"/>
    </row>
    <row r="21" ht="34" customHeight="1" spans="1:14">
      <c r="A21" s="87" t="s">
        <v>283</v>
      </c>
      <c r="B21" s="84" t="s">
        <v>644</v>
      </c>
      <c r="C21" s="84" t="s">
        <v>645</v>
      </c>
      <c r="D21" s="85">
        <v>300000</v>
      </c>
      <c r="E21" s="85">
        <v>300000</v>
      </c>
      <c r="F21" s="85"/>
      <c r="G21" s="85"/>
      <c r="H21" s="85"/>
      <c r="I21" s="85"/>
      <c r="J21" s="85"/>
      <c r="K21" s="85"/>
      <c r="L21" s="85"/>
      <c r="M21" s="85"/>
      <c r="N21" s="102"/>
    </row>
    <row r="22" ht="34" customHeight="1" spans="1:14">
      <c r="A22" s="87" t="s">
        <v>283</v>
      </c>
      <c r="B22" s="84" t="s">
        <v>632</v>
      </c>
      <c r="C22" s="84" t="s">
        <v>645</v>
      </c>
      <c r="D22" s="85">
        <v>200000</v>
      </c>
      <c r="E22" s="85">
        <v>200000</v>
      </c>
      <c r="F22" s="85"/>
      <c r="G22" s="85"/>
      <c r="H22" s="85"/>
      <c r="I22" s="85"/>
      <c r="J22" s="85"/>
      <c r="K22" s="85"/>
      <c r="L22" s="85"/>
      <c r="M22" s="85"/>
      <c r="N22" s="102"/>
    </row>
    <row r="23" ht="34" customHeight="1" spans="1:14">
      <c r="A23" s="87" t="s">
        <v>283</v>
      </c>
      <c r="B23" s="84" t="s">
        <v>576</v>
      </c>
      <c r="C23" s="84" t="s">
        <v>645</v>
      </c>
      <c r="D23" s="85">
        <v>1400000</v>
      </c>
      <c r="E23" s="85">
        <v>1400000</v>
      </c>
      <c r="F23" s="85"/>
      <c r="G23" s="85"/>
      <c r="H23" s="85"/>
      <c r="I23" s="85"/>
      <c r="J23" s="85"/>
      <c r="K23" s="85"/>
      <c r="L23" s="85"/>
      <c r="M23" s="85"/>
      <c r="N23" s="102"/>
    </row>
    <row r="24" ht="34" customHeight="1" spans="1:14">
      <c r="A24" s="87" t="s">
        <v>283</v>
      </c>
      <c r="B24" s="84" t="s">
        <v>646</v>
      </c>
      <c r="C24" s="84" t="s">
        <v>645</v>
      </c>
      <c r="D24" s="85">
        <v>200000</v>
      </c>
      <c r="E24" s="85">
        <v>200000</v>
      </c>
      <c r="F24" s="85"/>
      <c r="G24" s="85"/>
      <c r="H24" s="85"/>
      <c r="I24" s="85"/>
      <c r="J24" s="85"/>
      <c r="K24" s="85"/>
      <c r="L24" s="85"/>
      <c r="M24" s="85"/>
      <c r="N24" s="102"/>
    </row>
    <row r="25" ht="34" customHeight="1" spans="1:14">
      <c r="A25" s="87" t="s">
        <v>283</v>
      </c>
      <c r="B25" s="84" t="s">
        <v>647</v>
      </c>
      <c r="C25" s="84" t="s">
        <v>645</v>
      </c>
      <c r="D25" s="85">
        <v>200000</v>
      </c>
      <c r="E25" s="85">
        <v>200000</v>
      </c>
      <c r="F25" s="85"/>
      <c r="G25" s="85"/>
      <c r="H25" s="85"/>
      <c r="I25" s="85"/>
      <c r="J25" s="85"/>
      <c r="K25" s="85"/>
      <c r="L25" s="85"/>
      <c r="M25" s="85"/>
      <c r="N25" s="102"/>
    </row>
    <row r="26" ht="34" customHeight="1" spans="1:14">
      <c r="A26" s="87" t="s">
        <v>283</v>
      </c>
      <c r="B26" s="84" t="s">
        <v>648</v>
      </c>
      <c r="C26" s="84" t="s">
        <v>649</v>
      </c>
      <c r="D26" s="85">
        <v>150000</v>
      </c>
      <c r="E26" s="85">
        <v>150000</v>
      </c>
      <c r="F26" s="85"/>
      <c r="G26" s="85"/>
      <c r="H26" s="85"/>
      <c r="I26" s="85"/>
      <c r="J26" s="85"/>
      <c r="K26" s="85"/>
      <c r="L26" s="85"/>
      <c r="M26" s="85"/>
      <c r="N26" s="102"/>
    </row>
    <row r="27" ht="34" customHeight="1" spans="1:14">
      <c r="A27" s="87" t="s">
        <v>283</v>
      </c>
      <c r="B27" s="84" t="s">
        <v>650</v>
      </c>
      <c r="C27" s="84" t="s">
        <v>649</v>
      </c>
      <c r="D27" s="85">
        <v>400000</v>
      </c>
      <c r="E27" s="85">
        <v>400000</v>
      </c>
      <c r="F27" s="85"/>
      <c r="G27" s="85"/>
      <c r="H27" s="85"/>
      <c r="I27" s="85"/>
      <c r="J27" s="85"/>
      <c r="K27" s="85"/>
      <c r="L27" s="85"/>
      <c r="M27" s="85"/>
      <c r="N27" s="102"/>
    </row>
    <row r="28" ht="34" customHeight="1" spans="1:14">
      <c r="A28" s="87" t="s">
        <v>283</v>
      </c>
      <c r="B28" s="84" t="s">
        <v>651</v>
      </c>
      <c r="C28" s="84" t="s">
        <v>652</v>
      </c>
      <c r="D28" s="85">
        <v>14000</v>
      </c>
      <c r="E28" s="85">
        <v>14000</v>
      </c>
      <c r="F28" s="85"/>
      <c r="G28" s="85"/>
      <c r="H28" s="85"/>
      <c r="I28" s="85"/>
      <c r="J28" s="85"/>
      <c r="K28" s="85"/>
      <c r="L28" s="85"/>
      <c r="M28" s="85"/>
      <c r="N28" s="102"/>
    </row>
    <row r="29" ht="34" customHeight="1" spans="1:14">
      <c r="A29" s="87" t="s">
        <v>283</v>
      </c>
      <c r="B29" s="84" t="s">
        <v>653</v>
      </c>
      <c r="C29" s="84" t="s">
        <v>654</v>
      </c>
      <c r="D29" s="85">
        <v>400000</v>
      </c>
      <c r="E29" s="85">
        <v>400000</v>
      </c>
      <c r="F29" s="85"/>
      <c r="G29" s="85"/>
      <c r="H29" s="85"/>
      <c r="I29" s="85"/>
      <c r="J29" s="85"/>
      <c r="K29" s="85"/>
      <c r="L29" s="85"/>
      <c r="M29" s="85"/>
      <c r="N29" s="102"/>
    </row>
    <row r="30" ht="34" customHeight="1" spans="1:14">
      <c r="A30" s="87" t="s">
        <v>283</v>
      </c>
      <c r="B30" s="84" t="s">
        <v>655</v>
      </c>
      <c r="C30" s="84" t="s">
        <v>654</v>
      </c>
      <c r="D30" s="85">
        <v>150000</v>
      </c>
      <c r="E30" s="85">
        <v>150000</v>
      </c>
      <c r="F30" s="85"/>
      <c r="G30" s="85"/>
      <c r="H30" s="85"/>
      <c r="I30" s="85"/>
      <c r="J30" s="85"/>
      <c r="K30" s="85"/>
      <c r="L30" s="85"/>
      <c r="M30" s="85"/>
      <c r="N30" s="102"/>
    </row>
    <row r="31" ht="34" customHeight="1" spans="1:14">
      <c r="A31" s="87" t="s">
        <v>283</v>
      </c>
      <c r="B31" s="84" t="s">
        <v>581</v>
      </c>
      <c r="C31" s="84" t="s">
        <v>656</v>
      </c>
      <c r="D31" s="85">
        <v>12000000</v>
      </c>
      <c r="E31" s="85">
        <v>12000000</v>
      </c>
      <c r="F31" s="85"/>
      <c r="G31" s="85"/>
      <c r="H31" s="85"/>
      <c r="I31" s="85"/>
      <c r="J31" s="85"/>
      <c r="K31" s="85"/>
      <c r="L31" s="85"/>
      <c r="M31" s="85"/>
      <c r="N31" s="102"/>
    </row>
    <row r="32" ht="34" customHeight="1" spans="1:14">
      <c r="A32" s="87" t="s">
        <v>283</v>
      </c>
      <c r="B32" s="84" t="s">
        <v>583</v>
      </c>
      <c r="C32" s="84" t="s">
        <v>656</v>
      </c>
      <c r="D32" s="85">
        <v>2608567.93</v>
      </c>
      <c r="E32" s="85">
        <v>2608567.93</v>
      </c>
      <c r="F32" s="85"/>
      <c r="G32" s="85"/>
      <c r="H32" s="85"/>
      <c r="I32" s="85"/>
      <c r="J32" s="85"/>
      <c r="K32" s="85"/>
      <c r="L32" s="85"/>
      <c r="M32" s="85"/>
      <c r="N32" s="102"/>
    </row>
    <row r="33" ht="34" customHeight="1" spans="1:14">
      <c r="A33" s="87" t="s">
        <v>294</v>
      </c>
      <c r="B33" s="84" t="s">
        <v>657</v>
      </c>
      <c r="C33" s="84" t="s">
        <v>658</v>
      </c>
      <c r="D33" s="85">
        <v>124800</v>
      </c>
      <c r="E33" s="85">
        <v>124800</v>
      </c>
      <c r="F33" s="85"/>
      <c r="G33" s="85"/>
      <c r="H33" s="85"/>
      <c r="I33" s="85"/>
      <c r="J33" s="85"/>
      <c r="K33" s="85"/>
      <c r="L33" s="85"/>
      <c r="M33" s="85"/>
      <c r="N33" s="102"/>
    </row>
    <row r="34" ht="34" customHeight="1" spans="1:14">
      <c r="A34" s="87" t="s">
        <v>294</v>
      </c>
      <c r="B34" s="84" t="s">
        <v>659</v>
      </c>
      <c r="C34" s="84" t="s">
        <v>658</v>
      </c>
      <c r="D34" s="85">
        <v>340000</v>
      </c>
      <c r="E34" s="85">
        <v>340000</v>
      </c>
      <c r="F34" s="85"/>
      <c r="G34" s="85"/>
      <c r="H34" s="85"/>
      <c r="I34" s="85"/>
      <c r="J34" s="85"/>
      <c r="K34" s="85"/>
      <c r="L34" s="85"/>
      <c r="M34" s="85"/>
      <c r="N34" s="102"/>
    </row>
    <row r="35" ht="34" customHeight="1" spans="1:14">
      <c r="A35" s="87" t="s">
        <v>294</v>
      </c>
      <c r="B35" s="84" t="s">
        <v>660</v>
      </c>
      <c r="C35" s="84" t="s">
        <v>658</v>
      </c>
      <c r="D35" s="85">
        <v>116000</v>
      </c>
      <c r="E35" s="85">
        <v>116000</v>
      </c>
      <c r="F35" s="85"/>
      <c r="G35" s="85"/>
      <c r="H35" s="85"/>
      <c r="I35" s="85"/>
      <c r="J35" s="85"/>
      <c r="K35" s="85"/>
      <c r="L35" s="85"/>
      <c r="M35" s="85"/>
      <c r="N35" s="102"/>
    </row>
    <row r="36" ht="34" customHeight="1" spans="1:14">
      <c r="A36" s="87" t="s">
        <v>294</v>
      </c>
      <c r="B36" s="84" t="s">
        <v>661</v>
      </c>
      <c r="C36" s="84" t="s">
        <v>658</v>
      </c>
      <c r="D36" s="85">
        <v>150000</v>
      </c>
      <c r="E36" s="85">
        <v>150000</v>
      </c>
      <c r="F36" s="85"/>
      <c r="G36" s="85"/>
      <c r="H36" s="85"/>
      <c r="I36" s="85"/>
      <c r="J36" s="85"/>
      <c r="K36" s="85"/>
      <c r="L36" s="85"/>
      <c r="M36" s="85"/>
      <c r="N36" s="102"/>
    </row>
    <row r="37" ht="34" customHeight="1" spans="1:14">
      <c r="A37" s="87" t="s">
        <v>294</v>
      </c>
      <c r="B37" s="84" t="s">
        <v>586</v>
      </c>
      <c r="C37" s="84" t="s">
        <v>662</v>
      </c>
      <c r="D37" s="85">
        <v>589000</v>
      </c>
      <c r="E37" s="85">
        <v>589000</v>
      </c>
      <c r="F37" s="85"/>
      <c r="G37" s="85"/>
      <c r="H37" s="85"/>
      <c r="I37" s="85"/>
      <c r="J37" s="85"/>
      <c r="K37" s="85"/>
      <c r="L37" s="85"/>
      <c r="M37" s="85"/>
      <c r="N37" s="102"/>
    </row>
    <row r="38" ht="57" customHeight="1" spans="1:14">
      <c r="A38" s="87" t="s">
        <v>133</v>
      </c>
      <c r="B38" s="84" t="s">
        <v>663</v>
      </c>
      <c r="C38" s="84" t="s">
        <v>643</v>
      </c>
      <c r="D38" s="85">
        <v>200000</v>
      </c>
      <c r="E38" s="85">
        <v>200000</v>
      </c>
      <c r="F38" s="85"/>
      <c r="G38" s="85"/>
      <c r="H38" s="85"/>
      <c r="I38" s="85"/>
      <c r="J38" s="85"/>
      <c r="K38" s="85"/>
      <c r="L38" s="85"/>
      <c r="M38" s="85"/>
      <c r="N38" s="102"/>
    </row>
    <row r="39" ht="34" customHeight="1" spans="1:14">
      <c r="A39" s="87" t="s">
        <v>133</v>
      </c>
      <c r="B39" s="84" t="s">
        <v>664</v>
      </c>
      <c r="C39" s="84" t="s">
        <v>665</v>
      </c>
      <c r="D39" s="85">
        <v>48000</v>
      </c>
      <c r="E39" s="85">
        <v>48000</v>
      </c>
      <c r="F39" s="85"/>
      <c r="G39" s="85"/>
      <c r="H39" s="85"/>
      <c r="I39" s="85"/>
      <c r="J39" s="85"/>
      <c r="K39" s="85"/>
      <c r="L39" s="85"/>
      <c r="M39" s="85"/>
      <c r="N39" s="102"/>
    </row>
    <row r="40" ht="34" customHeight="1" spans="1:14">
      <c r="A40" s="87" t="s">
        <v>133</v>
      </c>
      <c r="B40" s="84" t="s">
        <v>666</v>
      </c>
      <c r="C40" s="84" t="s">
        <v>658</v>
      </c>
      <c r="D40" s="85">
        <v>350000</v>
      </c>
      <c r="E40" s="85">
        <v>350000</v>
      </c>
      <c r="F40" s="85"/>
      <c r="G40" s="85"/>
      <c r="H40" s="85"/>
      <c r="I40" s="85"/>
      <c r="J40" s="85"/>
      <c r="K40" s="85"/>
      <c r="L40" s="85"/>
      <c r="M40" s="85"/>
      <c r="N40" s="102"/>
    </row>
    <row r="41" ht="34" customHeight="1" spans="1:14">
      <c r="A41" s="87" t="s">
        <v>133</v>
      </c>
      <c r="B41" s="84" t="s">
        <v>667</v>
      </c>
      <c r="C41" s="84" t="s">
        <v>668</v>
      </c>
      <c r="D41" s="85">
        <v>40000</v>
      </c>
      <c r="E41" s="85">
        <v>40000</v>
      </c>
      <c r="F41" s="85"/>
      <c r="G41" s="85"/>
      <c r="H41" s="85"/>
      <c r="I41" s="85"/>
      <c r="J41" s="85"/>
      <c r="K41" s="85"/>
      <c r="L41" s="85"/>
      <c r="M41" s="85"/>
      <c r="N41" s="102"/>
    </row>
    <row r="42" ht="34" customHeight="1" spans="1:14">
      <c r="A42" s="87" t="s">
        <v>133</v>
      </c>
      <c r="B42" s="84" t="s">
        <v>610</v>
      </c>
      <c r="C42" s="84" t="s">
        <v>639</v>
      </c>
      <c r="D42" s="85">
        <v>450000</v>
      </c>
      <c r="E42" s="85">
        <v>450000</v>
      </c>
      <c r="F42" s="85"/>
      <c r="G42" s="85"/>
      <c r="H42" s="85"/>
      <c r="I42" s="85"/>
      <c r="J42" s="85"/>
      <c r="K42" s="85"/>
      <c r="L42" s="85"/>
      <c r="M42" s="85"/>
      <c r="N42" s="102"/>
    </row>
    <row r="43" ht="34" customHeight="1" spans="1:14">
      <c r="A43" s="87" t="s">
        <v>133</v>
      </c>
      <c r="B43" s="84" t="s">
        <v>669</v>
      </c>
      <c r="C43" s="84" t="s">
        <v>670</v>
      </c>
      <c r="D43" s="85">
        <v>50000</v>
      </c>
      <c r="E43" s="85">
        <v>50000</v>
      </c>
      <c r="F43" s="85"/>
      <c r="G43" s="85"/>
      <c r="H43" s="85"/>
      <c r="I43" s="85"/>
      <c r="J43" s="85"/>
      <c r="K43" s="85"/>
      <c r="L43" s="85"/>
      <c r="M43" s="85"/>
      <c r="N43" s="102"/>
    </row>
    <row r="44" ht="21" customHeight="1" spans="1:14">
      <c r="A44" s="88" t="s">
        <v>117</v>
      </c>
      <c r="B44" s="89"/>
      <c r="C44" s="89"/>
      <c r="D44" s="90">
        <v>22215337.93</v>
      </c>
      <c r="E44" s="90">
        <v>22215337.93</v>
      </c>
      <c r="F44" s="90"/>
      <c r="G44" s="90"/>
      <c r="H44" s="90"/>
      <c r="I44" s="90"/>
      <c r="J44" s="90"/>
      <c r="K44" s="90"/>
      <c r="L44" s="90"/>
      <c r="M44" s="90"/>
      <c r="N44" s="103"/>
    </row>
  </sheetData>
  <mergeCells count="13">
    <mergeCell ref="A2:N2"/>
    <mergeCell ref="A3:C3"/>
    <mergeCell ref="D4:N4"/>
    <mergeCell ref="I5:N5"/>
    <mergeCell ref="A44:C44"/>
    <mergeCell ref="A4:A6"/>
    <mergeCell ref="B4:B6"/>
    <mergeCell ref="C4:C6"/>
    <mergeCell ref="D5:D6"/>
    <mergeCell ref="E5:E6"/>
    <mergeCell ref="F5:F6"/>
    <mergeCell ref="G5:G6"/>
    <mergeCell ref="H5:H6"/>
  </mergeCells>
  <pageMargins left="0.75" right="0.75" top="1" bottom="1" header="0.5" footer="0.5"/>
  <pageSetup paperSize="9" scale="50" fitToHeight="0"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X9"/>
  <sheetViews>
    <sheetView showZeros="0" workbookViewId="0">
      <selection activeCell="A1" sqref="A1"/>
    </sheetView>
  </sheetViews>
  <sheetFormatPr defaultColWidth="9.12962962962963" defaultRowHeight="14.25" customHeight="1"/>
  <cols>
    <col min="1" max="1" width="31.8703703703704" customWidth="1"/>
    <col min="2" max="15" width="17.1759259259259" customWidth="1"/>
    <col min="16" max="22" width="17.0277777777778" customWidth="1"/>
    <col min="23" max="23" width="17" customWidth="1"/>
    <col min="24" max="24" width="17.0277777777778" customWidth="1"/>
  </cols>
  <sheetData>
    <row r="1" ht="13.5" customHeight="1" spans="4:24">
      <c r="D1" s="60"/>
      <c r="W1" s="58"/>
      <c r="X1" s="58" t="s">
        <v>671</v>
      </c>
    </row>
    <row r="2" ht="27.75" customHeight="1" spans="1:24">
      <c r="A2" s="61" t="s">
        <v>672</v>
      </c>
      <c r="B2" s="28"/>
      <c r="C2" s="28"/>
      <c r="D2" s="28"/>
      <c r="E2" s="28"/>
      <c r="F2" s="28"/>
      <c r="G2" s="28"/>
      <c r="H2" s="28"/>
      <c r="I2" s="28"/>
      <c r="J2" s="28"/>
      <c r="K2" s="28"/>
      <c r="L2" s="28"/>
      <c r="M2" s="28"/>
      <c r="N2" s="28"/>
      <c r="O2" s="28"/>
      <c r="P2" s="28"/>
      <c r="Q2" s="28"/>
      <c r="R2" s="28"/>
      <c r="S2" s="28"/>
      <c r="T2" s="28"/>
      <c r="U2" s="28"/>
      <c r="V2" s="28"/>
      <c r="W2" s="28"/>
      <c r="X2" s="28"/>
    </row>
    <row r="3" ht="18" customHeight="1" spans="1:24">
      <c r="A3" s="62" t="str">
        <f>"单位名称："&amp;"中国人民政治协商会议云南省委员会办公厅"</f>
        <v>单位名称：中国人民政治协商会议云南省委员会办公厅</v>
      </c>
      <c r="B3" s="63"/>
      <c r="C3" s="63"/>
      <c r="D3" s="64"/>
      <c r="E3" s="65"/>
      <c r="F3" s="65"/>
      <c r="G3" s="65"/>
      <c r="H3" s="65"/>
      <c r="I3" s="65"/>
      <c r="W3" s="70"/>
      <c r="X3" s="70" t="s">
        <v>142</v>
      </c>
    </row>
    <row r="4" ht="19.5" customHeight="1" spans="1:24">
      <c r="A4" s="15" t="s">
        <v>673</v>
      </c>
      <c r="B4" s="10" t="s">
        <v>158</v>
      </c>
      <c r="C4" s="11"/>
      <c r="D4" s="11"/>
      <c r="E4" s="66" t="s">
        <v>674</v>
      </c>
      <c r="F4" s="66"/>
      <c r="G4" s="66"/>
      <c r="H4" s="66"/>
      <c r="I4" s="66"/>
      <c r="J4" s="66"/>
      <c r="K4" s="66"/>
      <c r="L4" s="66"/>
      <c r="M4" s="66"/>
      <c r="N4" s="66"/>
      <c r="O4" s="66"/>
      <c r="P4" s="66"/>
      <c r="Q4" s="66"/>
      <c r="R4" s="66"/>
      <c r="S4" s="66"/>
      <c r="T4" s="66"/>
      <c r="U4" s="66"/>
      <c r="V4" s="66"/>
      <c r="W4" s="66"/>
      <c r="X4" s="66"/>
    </row>
    <row r="5" ht="40.5" customHeight="1" spans="1:24">
      <c r="A5" s="18"/>
      <c r="B5" s="29" t="s">
        <v>30</v>
      </c>
      <c r="C5" s="9" t="s">
        <v>33</v>
      </c>
      <c r="D5" s="67" t="s">
        <v>675</v>
      </c>
      <c r="E5" s="66" t="s">
        <v>676</v>
      </c>
      <c r="F5" s="66" t="s">
        <v>677</v>
      </c>
      <c r="G5" s="66" t="s">
        <v>678</v>
      </c>
      <c r="H5" s="66" t="s">
        <v>679</v>
      </c>
      <c r="I5" s="66" t="s">
        <v>680</v>
      </c>
      <c r="J5" s="66" t="s">
        <v>681</v>
      </c>
      <c r="K5" s="66" t="s">
        <v>682</v>
      </c>
      <c r="L5" s="66" t="s">
        <v>683</v>
      </c>
      <c r="M5" s="66" t="s">
        <v>684</v>
      </c>
      <c r="N5" s="66" t="s">
        <v>685</v>
      </c>
      <c r="O5" s="66" t="s">
        <v>686</v>
      </c>
      <c r="P5" s="66" t="s">
        <v>687</v>
      </c>
      <c r="Q5" s="66" t="s">
        <v>688</v>
      </c>
      <c r="R5" s="66" t="s">
        <v>689</v>
      </c>
      <c r="S5" s="66" t="s">
        <v>690</v>
      </c>
      <c r="T5" s="66" t="s">
        <v>691</v>
      </c>
      <c r="U5" s="66" t="s">
        <v>692</v>
      </c>
      <c r="V5" s="66" t="s">
        <v>693</v>
      </c>
      <c r="W5" s="66" t="s">
        <v>694</v>
      </c>
      <c r="X5" s="66" t="s">
        <v>695</v>
      </c>
    </row>
    <row r="6" ht="19.5" customHeight="1" spans="1:24">
      <c r="A6" s="66">
        <v>1</v>
      </c>
      <c r="B6" s="66">
        <v>2</v>
      </c>
      <c r="C6" s="66">
        <v>3</v>
      </c>
      <c r="D6" s="10">
        <v>4</v>
      </c>
      <c r="E6" s="66">
        <v>5</v>
      </c>
      <c r="F6" s="66">
        <v>6</v>
      </c>
      <c r="G6" s="66">
        <v>7</v>
      </c>
      <c r="H6" s="10">
        <v>8</v>
      </c>
      <c r="I6" s="66">
        <v>9</v>
      </c>
      <c r="J6" s="66">
        <v>10</v>
      </c>
      <c r="K6" s="66">
        <v>11</v>
      </c>
      <c r="L6" s="10">
        <v>12</v>
      </c>
      <c r="M6" s="66">
        <v>13</v>
      </c>
      <c r="N6" s="66">
        <v>14</v>
      </c>
      <c r="O6" s="66">
        <v>15</v>
      </c>
      <c r="P6" s="10">
        <v>16</v>
      </c>
      <c r="Q6" s="66">
        <v>17</v>
      </c>
      <c r="R6" s="66">
        <v>18</v>
      </c>
      <c r="S6" s="66">
        <v>19</v>
      </c>
      <c r="T6" s="10">
        <v>20</v>
      </c>
      <c r="U6" s="10">
        <v>21</v>
      </c>
      <c r="V6" s="10">
        <v>22</v>
      </c>
      <c r="W6" s="66">
        <v>23</v>
      </c>
      <c r="X6" s="66">
        <v>24</v>
      </c>
    </row>
    <row r="7" ht="28.4" customHeight="1" spans="1:24">
      <c r="A7" s="30" t="s">
        <v>45</v>
      </c>
      <c r="B7" s="22">
        <v>20000000</v>
      </c>
      <c r="C7" s="22">
        <v>20000000</v>
      </c>
      <c r="D7" s="22"/>
      <c r="E7" s="22">
        <v>800000</v>
      </c>
      <c r="F7" s="22">
        <v>2200000</v>
      </c>
      <c r="G7" s="22">
        <v>1100000</v>
      </c>
      <c r="H7" s="22">
        <v>1200000</v>
      </c>
      <c r="I7" s="22">
        <v>2000000</v>
      </c>
      <c r="J7" s="22">
        <v>1100000</v>
      </c>
      <c r="K7" s="22">
        <v>700000</v>
      </c>
      <c r="L7" s="22">
        <v>800000</v>
      </c>
      <c r="M7" s="22">
        <v>800000</v>
      </c>
      <c r="N7" s="22">
        <v>1500000</v>
      </c>
      <c r="O7" s="22">
        <v>1400000</v>
      </c>
      <c r="P7" s="22">
        <v>800000</v>
      </c>
      <c r="Q7" s="22">
        <v>500000</v>
      </c>
      <c r="R7" s="22">
        <v>1200000</v>
      </c>
      <c r="S7" s="22">
        <v>900000</v>
      </c>
      <c r="T7" s="22">
        <v>1000000</v>
      </c>
      <c r="U7" s="22"/>
      <c r="V7" s="22"/>
      <c r="W7" s="71">
        <v>2000000</v>
      </c>
      <c r="X7" s="22"/>
    </row>
    <row r="8" ht="29.9" customHeight="1" spans="1:24">
      <c r="A8" s="68" t="s">
        <v>45</v>
      </c>
      <c r="B8" s="22">
        <v>20000000</v>
      </c>
      <c r="C8" s="22">
        <v>20000000</v>
      </c>
      <c r="D8" s="22"/>
      <c r="E8" s="22">
        <v>800000</v>
      </c>
      <c r="F8" s="22">
        <v>2200000</v>
      </c>
      <c r="G8" s="22">
        <v>1100000</v>
      </c>
      <c r="H8" s="22">
        <v>1200000</v>
      </c>
      <c r="I8" s="22">
        <v>2000000</v>
      </c>
      <c r="J8" s="22">
        <v>1100000</v>
      </c>
      <c r="K8" s="22">
        <v>700000</v>
      </c>
      <c r="L8" s="22">
        <v>800000</v>
      </c>
      <c r="M8" s="22">
        <v>800000</v>
      </c>
      <c r="N8" s="22">
        <v>1500000</v>
      </c>
      <c r="O8" s="22">
        <v>1400000</v>
      </c>
      <c r="P8" s="22">
        <v>800000</v>
      </c>
      <c r="Q8" s="22">
        <v>500000</v>
      </c>
      <c r="R8" s="22">
        <v>1200000</v>
      </c>
      <c r="S8" s="22">
        <v>900000</v>
      </c>
      <c r="T8" s="22">
        <v>1000000</v>
      </c>
      <c r="U8" s="22"/>
      <c r="V8" s="22"/>
      <c r="W8" s="71">
        <v>2000000</v>
      </c>
      <c r="X8" s="22"/>
    </row>
    <row r="9" ht="29.9" customHeight="1" spans="1:24">
      <c r="A9" s="69" t="s">
        <v>696</v>
      </c>
      <c r="B9" s="22">
        <v>20000000</v>
      </c>
      <c r="C9" s="22">
        <v>20000000</v>
      </c>
      <c r="D9" s="22"/>
      <c r="E9" s="22">
        <v>800000</v>
      </c>
      <c r="F9" s="22">
        <v>2200000</v>
      </c>
      <c r="G9" s="22">
        <v>1100000</v>
      </c>
      <c r="H9" s="22">
        <v>1200000</v>
      </c>
      <c r="I9" s="22">
        <v>2000000</v>
      </c>
      <c r="J9" s="22">
        <v>1100000</v>
      </c>
      <c r="K9" s="22">
        <v>700000</v>
      </c>
      <c r="L9" s="22">
        <v>800000</v>
      </c>
      <c r="M9" s="22">
        <v>800000</v>
      </c>
      <c r="N9" s="22">
        <v>1500000</v>
      </c>
      <c r="O9" s="22">
        <v>1400000</v>
      </c>
      <c r="P9" s="22">
        <v>800000</v>
      </c>
      <c r="Q9" s="22">
        <v>500000</v>
      </c>
      <c r="R9" s="22">
        <v>1200000</v>
      </c>
      <c r="S9" s="22">
        <v>900000</v>
      </c>
      <c r="T9" s="22">
        <v>1000000</v>
      </c>
      <c r="U9" s="22"/>
      <c r="V9" s="22"/>
      <c r="W9" s="71">
        <v>2000000</v>
      </c>
      <c r="X9" s="22"/>
    </row>
  </sheetData>
  <mergeCells count="5">
    <mergeCell ref="A2:X2"/>
    <mergeCell ref="A3:I3"/>
    <mergeCell ref="B4:D4"/>
    <mergeCell ref="E4:X4"/>
    <mergeCell ref="A4:A5"/>
  </mergeCells>
  <pageMargins left="0.75" right="0.75" top="1" bottom="1" header="0.5" footer="0.5"/>
  <pageSetup paperSize="9" scale="31" fitToHeight="0"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J13"/>
  <sheetViews>
    <sheetView showZeros="0" workbookViewId="0">
      <selection activeCell="A1" sqref="A1"/>
    </sheetView>
  </sheetViews>
  <sheetFormatPr defaultColWidth="9.12962962962963" defaultRowHeight="12" customHeight="1"/>
  <cols>
    <col min="1" max="1" width="28.962962962963" customWidth="1"/>
    <col min="2" max="2" width="29" customWidth="1"/>
    <col min="3" max="3" width="16.3055555555556" customWidth="1"/>
    <col min="4" max="4" width="15.6018518518519" customWidth="1"/>
    <col min="5" max="5" width="23.5740740740741" customWidth="1"/>
    <col min="6" max="6" width="11.287037037037" customWidth="1"/>
    <col min="7" max="7" width="14.8796296296296" customWidth="1"/>
    <col min="8" max="8" width="10.8796296296296" customWidth="1"/>
    <col min="9" max="9" width="13.4166666666667" customWidth="1"/>
    <col min="10" max="10" width="38.6759259259259" customWidth="1"/>
  </cols>
  <sheetData>
    <row r="1" customHeight="1" spans="10:10">
      <c r="J1" s="58" t="s">
        <v>697</v>
      </c>
    </row>
    <row r="2" ht="28.5" customHeight="1" spans="1:10">
      <c r="A2" s="47" t="s">
        <v>698</v>
      </c>
      <c r="B2" s="28"/>
      <c r="C2" s="28"/>
      <c r="D2" s="28"/>
      <c r="E2" s="28"/>
      <c r="F2" s="48"/>
      <c r="G2" s="28"/>
      <c r="H2" s="48"/>
      <c r="I2" s="48"/>
      <c r="J2" s="28"/>
    </row>
    <row r="3" ht="17.25" customHeight="1" spans="1:1">
      <c r="A3" s="4" t="str">
        <f>"单位名称："&amp;"中国人民政治协商会议云南省委员会办公厅"</f>
        <v>单位名称：中国人民政治协商会议云南省委员会办公厅</v>
      </c>
    </row>
    <row r="4" ht="44.25" customHeight="1" spans="1:10">
      <c r="A4" s="49" t="s">
        <v>311</v>
      </c>
      <c r="B4" s="49" t="s">
        <v>312</v>
      </c>
      <c r="C4" s="49" t="s">
        <v>313</v>
      </c>
      <c r="D4" s="49" t="s">
        <v>314</v>
      </c>
      <c r="E4" s="49" t="s">
        <v>315</v>
      </c>
      <c r="F4" s="50" t="s">
        <v>316</v>
      </c>
      <c r="G4" s="49" t="s">
        <v>317</v>
      </c>
      <c r="H4" s="50" t="s">
        <v>318</v>
      </c>
      <c r="I4" s="50" t="s">
        <v>319</v>
      </c>
      <c r="J4" s="49" t="s">
        <v>320</v>
      </c>
    </row>
    <row r="5" ht="14.25" customHeight="1" spans="1:10">
      <c r="A5" s="49">
        <v>1</v>
      </c>
      <c r="B5" s="49">
        <v>2</v>
      </c>
      <c r="C5" s="49">
        <v>3</v>
      </c>
      <c r="D5" s="49">
        <v>4</v>
      </c>
      <c r="E5" s="49">
        <v>5</v>
      </c>
      <c r="F5" s="50">
        <v>6</v>
      </c>
      <c r="G5" s="49">
        <v>7</v>
      </c>
      <c r="H5" s="50">
        <v>8</v>
      </c>
      <c r="I5" s="50">
        <v>9</v>
      </c>
      <c r="J5" s="49">
        <v>10</v>
      </c>
    </row>
    <row r="6" ht="30" customHeight="1" spans="1:10">
      <c r="A6" s="51" t="s">
        <v>45</v>
      </c>
      <c r="B6" s="52"/>
      <c r="C6" s="52"/>
      <c r="D6" s="52"/>
      <c r="E6" s="53"/>
      <c r="F6" s="54"/>
      <c r="G6" s="53"/>
      <c r="H6" s="54"/>
      <c r="I6" s="54"/>
      <c r="J6" s="53"/>
    </row>
    <row r="7" ht="60.8" customHeight="1" spans="1:10">
      <c r="A7" s="55" t="s">
        <v>45</v>
      </c>
      <c r="B7" s="56"/>
      <c r="C7" s="56"/>
      <c r="D7" s="56"/>
      <c r="E7" s="51"/>
      <c r="F7" s="56"/>
      <c r="G7" s="51"/>
      <c r="H7" s="56"/>
      <c r="I7" s="56"/>
      <c r="J7" s="59"/>
    </row>
    <row r="8" ht="60.8" customHeight="1" spans="1:10">
      <c r="A8" s="57" t="s">
        <v>696</v>
      </c>
      <c r="B8" s="56" t="s">
        <v>699</v>
      </c>
      <c r="C8" s="56" t="s">
        <v>322</v>
      </c>
      <c r="D8" s="56" t="s">
        <v>323</v>
      </c>
      <c r="E8" s="51" t="s">
        <v>700</v>
      </c>
      <c r="F8" s="56" t="s">
        <v>361</v>
      </c>
      <c r="G8" s="51" t="s">
        <v>701</v>
      </c>
      <c r="H8" s="56" t="s">
        <v>428</v>
      </c>
      <c r="I8" s="56" t="s">
        <v>327</v>
      </c>
      <c r="J8" s="59" t="s">
        <v>702</v>
      </c>
    </row>
    <row r="9" ht="60.8" customHeight="1" spans="1:10">
      <c r="A9" s="57" t="s">
        <v>696</v>
      </c>
      <c r="B9" s="56" t="s">
        <v>699</v>
      </c>
      <c r="C9" s="56" t="s">
        <v>322</v>
      </c>
      <c r="D9" s="56" t="s">
        <v>323</v>
      </c>
      <c r="E9" s="51" t="s">
        <v>703</v>
      </c>
      <c r="F9" s="56" t="s">
        <v>325</v>
      </c>
      <c r="G9" s="51" t="s">
        <v>701</v>
      </c>
      <c r="H9" s="56" t="s">
        <v>326</v>
      </c>
      <c r="I9" s="56" t="s">
        <v>327</v>
      </c>
      <c r="J9" s="59" t="s">
        <v>704</v>
      </c>
    </row>
    <row r="10" ht="60.8" customHeight="1" spans="1:10">
      <c r="A10" s="57" t="s">
        <v>696</v>
      </c>
      <c r="B10" s="56" t="s">
        <v>699</v>
      </c>
      <c r="C10" s="56" t="s">
        <v>322</v>
      </c>
      <c r="D10" s="56" t="s">
        <v>323</v>
      </c>
      <c r="E10" s="51" t="s">
        <v>705</v>
      </c>
      <c r="F10" s="56" t="s">
        <v>325</v>
      </c>
      <c r="G10" s="51" t="s">
        <v>706</v>
      </c>
      <c r="H10" s="56" t="s">
        <v>326</v>
      </c>
      <c r="I10" s="56" t="s">
        <v>327</v>
      </c>
      <c r="J10" s="59" t="s">
        <v>707</v>
      </c>
    </row>
    <row r="11" ht="60.8" customHeight="1" spans="1:10">
      <c r="A11" s="57" t="s">
        <v>696</v>
      </c>
      <c r="B11" s="56" t="s">
        <v>699</v>
      </c>
      <c r="C11" s="56" t="s">
        <v>322</v>
      </c>
      <c r="D11" s="56" t="s">
        <v>323</v>
      </c>
      <c r="E11" s="51" t="s">
        <v>708</v>
      </c>
      <c r="F11" s="56" t="s">
        <v>325</v>
      </c>
      <c r="G11" s="51" t="s">
        <v>709</v>
      </c>
      <c r="H11" s="56" t="s">
        <v>483</v>
      </c>
      <c r="I11" s="56" t="s">
        <v>327</v>
      </c>
      <c r="J11" s="59" t="s">
        <v>710</v>
      </c>
    </row>
    <row r="12" ht="60.8" customHeight="1" spans="1:10">
      <c r="A12" s="57" t="s">
        <v>696</v>
      </c>
      <c r="B12" s="56" t="s">
        <v>699</v>
      </c>
      <c r="C12" s="56" t="s">
        <v>322</v>
      </c>
      <c r="D12" s="56" t="s">
        <v>323</v>
      </c>
      <c r="E12" s="51" t="s">
        <v>711</v>
      </c>
      <c r="F12" s="56" t="s">
        <v>361</v>
      </c>
      <c r="G12" s="51" t="s">
        <v>386</v>
      </c>
      <c r="H12" s="56" t="s">
        <v>332</v>
      </c>
      <c r="I12" s="56" t="s">
        <v>327</v>
      </c>
      <c r="J12" s="59" t="s">
        <v>712</v>
      </c>
    </row>
    <row r="13" ht="60.8" customHeight="1" spans="1:10">
      <c r="A13" s="57" t="s">
        <v>696</v>
      </c>
      <c r="B13" s="56" t="s">
        <v>699</v>
      </c>
      <c r="C13" s="56" t="s">
        <v>334</v>
      </c>
      <c r="D13" s="56" t="s">
        <v>335</v>
      </c>
      <c r="E13" s="51" t="s">
        <v>713</v>
      </c>
      <c r="F13" s="56" t="s">
        <v>325</v>
      </c>
      <c r="G13" s="51" t="s">
        <v>714</v>
      </c>
      <c r="H13" s="56" t="s">
        <v>337</v>
      </c>
      <c r="I13" s="56" t="s">
        <v>327</v>
      </c>
      <c r="J13" s="59" t="s">
        <v>715</v>
      </c>
    </row>
  </sheetData>
  <mergeCells count="4">
    <mergeCell ref="A2:J2"/>
    <mergeCell ref="A3:H3"/>
    <mergeCell ref="A8:A13"/>
    <mergeCell ref="B8:B13"/>
  </mergeCells>
  <pageMargins left="0.75" right="0.75" top="1" bottom="1" header="0.5" footer="0.5"/>
  <pageSetup paperSize="9" scale="65" fitToHeight="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H23"/>
  <sheetViews>
    <sheetView showZeros="0" workbookViewId="0">
      <selection activeCell="A1" sqref="A1"/>
    </sheetView>
  </sheetViews>
  <sheetFormatPr defaultColWidth="8.86111111111111" defaultRowHeight="15" customHeight="1" outlineLevelCol="7"/>
  <cols>
    <col min="1" max="1" width="36.0277777777778" customWidth="1"/>
    <col min="2" max="2" width="19.7407407407407" customWidth="1"/>
    <col min="3" max="3" width="33.3055555555556" customWidth="1"/>
    <col min="4" max="4" width="34.7407407407407" customWidth="1"/>
    <col min="5" max="5" width="14.4537037037037" customWidth="1"/>
    <col min="6" max="6" width="17.1759259259259" customWidth="1"/>
    <col min="7" max="7" width="17.3055555555556" customWidth="1"/>
    <col min="8" max="8" width="28.3055555555556" customWidth="1"/>
  </cols>
  <sheetData>
    <row r="1" ht="18.75" customHeight="1" spans="1:8">
      <c r="A1" s="36"/>
      <c r="B1" s="36"/>
      <c r="C1" s="36"/>
      <c r="D1" s="36"/>
      <c r="E1" s="36"/>
      <c r="F1" s="36"/>
      <c r="G1" s="36"/>
      <c r="H1" s="37" t="s">
        <v>716</v>
      </c>
    </row>
    <row r="2" ht="30.65" customHeight="1" spans="1:8">
      <c r="A2" s="38" t="s">
        <v>717</v>
      </c>
      <c r="B2" s="38"/>
      <c r="C2" s="38"/>
      <c r="D2" s="38"/>
      <c r="E2" s="38"/>
      <c r="F2" s="38"/>
      <c r="G2" s="38"/>
      <c r="H2" s="38"/>
    </row>
    <row r="3" ht="25" customHeight="1" spans="1:8">
      <c r="A3" s="36" t="str">
        <f>"单位名称："&amp;"中国人民政治协商会议云南省委员会办公厅"</f>
        <v>单位名称：中国人民政治协商会议云南省委员会办公厅</v>
      </c>
      <c r="B3" s="36"/>
      <c r="C3" s="36"/>
      <c r="D3" s="36"/>
      <c r="E3" s="36"/>
      <c r="F3" s="36"/>
      <c r="G3" s="36"/>
      <c r="H3" s="36"/>
    </row>
    <row r="4" ht="18.75" customHeight="1" spans="1:8">
      <c r="A4" s="39" t="s">
        <v>151</v>
      </c>
      <c r="B4" s="39" t="s">
        <v>718</v>
      </c>
      <c r="C4" s="39" t="s">
        <v>719</v>
      </c>
      <c r="D4" s="39" t="s">
        <v>720</v>
      </c>
      <c r="E4" s="39" t="s">
        <v>721</v>
      </c>
      <c r="F4" s="39" t="s">
        <v>722</v>
      </c>
      <c r="G4" s="39"/>
      <c r="H4" s="39"/>
    </row>
    <row r="5" ht="18.75" customHeight="1" spans="1:8">
      <c r="A5" s="39"/>
      <c r="B5" s="39"/>
      <c r="C5" s="39"/>
      <c r="D5" s="39"/>
      <c r="E5" s="39"/>
      <c r="F5" s="39" t="s">
        <v>560</v>
      </c>
      <c r="G5" s="39" t="s">
        <v>723</v>
      </c>
      <c r="H5" s="39" t="s">
        <v>724</v>
      </c>
    </row>
    <row r="6" ht="18.75" customHeight="1" spans="1:8">
      <c r="A6" s="40" t="s">
        <v>134</v>
      </c>
      <c r="B6" s="40" t="s">
        <v>135</v>
      </c>
      <c r="C6" s="40" t="s">
        <v>136</v>
      </c>
      <c r="D6" s="40" t="s">
        <v>345</v>
      </c>
      <c r="E6" s="40" t="s">
        <v>137</v>
      </c>
      <c r="F6" s="40" t="s">
        <v>138</v>
      </c>
      <c r="G6" s="40" t="s">
        <v>139</v>
      </c>
      <c r="H6" s="40" t="s">
        <v>392</v>
      </c>
    </row>
    <row r="7" ht="29.9" customHeight="1" spans="1:8">
      <c r="A7" s="41" t="s">
        <v>45</v>
      </c>
      <c r="B7" s="41"/>
      <c r="C7" s="41"/>
      <c r="D7" s="41"/>
      <c r="E7" s="39"/>
      <c r="F7" s="42">
        <v>86</v>
      </c>
      <c r="G7" s="43"/>
      <c r="H7" s="43">
        <v>546100</v>
      </c>
    </row>
    <row r="8" ht="29.9" customHeight="1" spans="1:8">
      <c r="A8" s="44" t="s">
        <v>45</v>
      </c>
      <c r="B8" s="41" t="s">
        <v>725</v>
      </c>
      <c r="C8" s="41" t="s">
        <v>592</v>
      </c>
      <c r="D8" s="41" t="s">
        <v>591</v>
      </c>
      <c r="E8" s="39" t="s">
        <v>580</v>
      </c>
      <c r="F8" s="42">
        <v>1</v>
      </c>
      <c r="G8" s="43">
        <v>9000</v>
      </c>
      <c r="H8" s="43">
        <v>9000</v>
      </c>
    </row>
    <row r="9" ht="29.9" customHeight="1" spans="1:8">
      <c r="A9" s="44" t="s">
        <v>45</v>
      </c>
      <c r="B9" s="41" t="s">
        <v>725</v>
      </c>
      <c r="C9" s="41" t="s">
        <v>596</v>
      </c>
      <c r="D9" s="41" t="s">
        <v>595</v>
      </c>
      <c r="E9" s="39" t="s">
        <v>580</v>
      </c>
      <c r="F9" s="42">
        <v>1</v>
      </c>
      <c r="G9" s="43">
        <v>20000</v>
      </c>
      <c r="H9" s="43">
        <v>20000</v>
      </c>
    </row>
    <row r="10" ht="29.9" customHeight="1" spans="1:8">
      <c r="A10" s="44" t="s">
        <v>45</v>
      </c>
      <c r="B10" s="41" t="s">
        <v>725</v>
      </c>
      <c r="C10" s="41" t="s">
        <v>598</v>
      </c>
      <c r="D10" s="41" t="s">
        <v>597</v>
      </c>
      <c r="E10" s="39" t="s">
        <v>580</v>
      </c>
      <c r="F10" s="42">
        <v>1</v>
      </c>
      <c r="G10" s="43">
        <v>35400</v>
      </c>
      <c r="H10" s="43">
        <v>35400</v>
      </c>
    </row>
    <row r="11" ht="29.9" customHeight="1" spans="1:8">
      <c r="A11" s="44" t="s">
        <v>45</v>
      </c>
      <c r="B11" s="41" t="s">
        <v>725</v>
      </c>
      <c r="C11" s="41" t="s">
        <v>726</v>
      </c>
      <c r="D11" s="41" t="s">
        <v>578</v>
      </c>
      <c r="E11" s="39" t="s">
        <v>580</v>
      </c>
      <c r="F11" s="42">
        <v>1</v>
      </c>
      <c r="G11" s="43">
        <v>24500</v>
      </c>
      <c r="H11" s="43">
        <v>24500</v>
      </c>
    </row>
    <row r="12" ht="29.9" customHeight="1" spans="1:8">
      <c r="A12" s="44" t="s">
        <v>45</v>
      </c>
      <c r="B12" s="41" t="s">
        <v>725</v>
      </c>
      <c r="C12" s="41" t="s">
        <v>594</v>
      </c>
      <c r="D12" s="41" t="s">
        <v>593</v>
      </c>
      <c r="E12" s="39" t="s">
        <v>580</v>
      </c>
      <c r="F12" s="42">
        <v>1</v>
      </c>
      <c r="G12" s="43">
        <v>97200</v>
      </c>
      <c r="H12" s="43">
        <v>97200</v>
      </c>
    </row>
    <row r="13" ht="29.9" customHeight="1" spans="1:8">
      <c r="A13" s="44" t="s">
        <v>45</v>
      </c>
      <c r="B13" s="41" t="s">
        <v>725</v>
      </c>
      <c r="C13" s="41" t="s">
        <v>727</v>
      </c>
      <c r="D13" s="41" t="s">
        <v>728</v>
      </c>
      <c r="E13" s="39" t="s">
        <v>613</v>
      </c>
      <c r="F13" s="42">
        <v>1</v>
      </c>
      <c r="G13" s="43">
        <v>100000</v>
      </c>
      <c r="H13" s="43">
        <v>100000</v>
      </c>
    </row>
    <row r="14" ht="29.9" customHeight="1" spans="1:8">
      <c r="A14" s="44" t="s">
        <v>45</v>
      </c>
      <c r="B14" s="41" t="s">
        <v>729</v>
      </c>
      <c r="C14" s="41" t="s">
        <v>609</v>
      </c>
      <c r="D14" s="41" t="s">
        <v>608</v>
      </c>
      <c r="E14" s="39" t="s">
        <v>601</v>
      </c>
      <c r="F14" s="42">
        <v>20</v>
      </c>
      <c r="G14" s="43">
        <v>800</v>
      </c>
      <c r="H14" s="43">
        <v>16000</v>
      </c>
    </row>
    <row r="15" ht="29.9" customHeight="1" spans="1:8">
      <c r="A15" s="44" t="s">
        <v>45</v>
      </c>
      <c r="B15" s="41" t="s">
        <v>729</v>
      </c>
      <c r="C15" s="41" t="s">
        <v>607</v>
      </c>
      <c r="D15" s="41" t="s">
        <v>606</v>
      </c>
      <c r="E15" s="39" t="s">
        <v>428</v>
      </c>
      <c r="F15" s="42">
        <v>13</v>
      </c>
      <c r="G15" s="43">
        <v>3000</v>
      </c>
      <c r="H15" s="43">
        <v>39000</v>
      </c>
    </row>
    <row r="16" ht="29.9" customHeight="1" spans="1:8">
      <c r="A16" s="44" t="s">
        <v>45</v>
      </c>
      <c r="B16" s="41" t="s">
        <v>729</v>
      </c>
      <c r="C16" s="41" t="s">
        <v>603</v>
      </c>
      <c r="D16" s="41" t="s">
        <v>602</v>
      </c>
      <c r="E16" s="39" t="s">
        <v>601</v>
      </c>
      <c r="F16" s="42">
        <v>10</v>
      </c>
      <c r="G16" s="43">
        <v>1500</v>
      </c>
      <c r="H16" s="43">
        <v>15000</v>
      </c>
    </row>
    <row r="17" ht="29.9" customHeight="1" spans="1:8">
      <c r="A17" s="44" t="s">
        <v>45</v>
      </c>
      <c r="B17" s="41" t="s">
        <v>729</v>
      </c>
      <c r="C17" s="41" t="s">
        <v>603</v>
      </c>
      <c r="D17" s="41" t="s">
        <v>588</v>
      </c>
      <c r="E17" s="39" t="s">
        <v>730</v>
      </c>
      <c r="F17" s="42">
        <v>15</v>
      </c>
      <c r="G17" s="43">
        <v>4000</v>
      </c>
      <c r="H17" s="43">
        <v>60000</v>
      </c>
    </row>
    <row r="18" ht="29.9" customHeight="1" spans="1:8">
      <c r="A18" s="44" t="s">
        <v>45</v>
      </c>
      <c r="B18" s="41" t="s">
        <v>729</v>
      </c>
      <c r="C18" s="41" t="s">
        <v>603</v>
      </c>
      <c r="D18" s="41" t="s">
        <v>604</v>
      </c>
      <c r="E18" s="39" t="s">
        <v>428</v>
      </c>
      <c r="F18" s="42">
        <v>10</v>
      </c>
      <c r="G18" s="43">
        <v>1000</v>
      </c>
      <c r="H18" s="43">
        <v>10000</v>
      </c>
    </row>
    <row r="19" ht="29.9" customHeight="1" spans="1:8">
      <c r="A19" s="44" t="s">
        <v>45</v>
      </c>
      <c r="B19" s="41" t="s">
        <v>729</v>
      </c>
      <c r="C19" s="41" t="s">
        <v>603</v>
      </c>
      <c r="D19" s="41" t="s">
        <v>605</v>
      </c>
      <c r="E19" s="39" t="s">
        <v>730</v>
      </c>
      <c r="F19" s="42">
        <v>10</v>
      </c>
      <c r="G19" s="43">
        <v>1000</v>
      </c>
      <c r="H19" s="43">
        <v>10000</v>
      </c>
    </row>
    <row r="20" ht="29.9" customHeight="1" spans="1:8">
      <c r="A20" s="44" t="s">
        <v>48</v>
      </c>
      <c r="B20" s="41" t="s">
        <v>725</v>
      </c>
      <c r="C20" s="41" t="s">
        <v>622</v>
      </c>
      <c r="D20" s="41" t="s">
        <v>621</v>
      </c>
      <c r="E20" s="39" t="s">
        <v>421</v>
      </c>
      <c r="F20" s="42">
        <v>1</v>
      </c>
      <c r="G20" s="43">
        <v>60000</v>
      </c>
      <c r="H20" s="43">
        <v>60000</v>
      </c>
    </row>
    <row r="21" ht="29.9" customHeight="1" spans="1:8">
      <c r="A21" s="44" t="s">
        <v>48</v>
      </c>
      <c r="B21" s="41" t="s">
        <v>725</v>
      </c>
      <c r="C21" s="41" t="s">
        <v>731</v>
      </c>
      <c r="D21" s="41" t="s">
        <v>732</v>
      </c>
      <c r="E21" s="39" t="s">
        <v>421</v>
      </c>
      <c r="F21" s="42">
        <v>1</v>
      </c>
      <c r="G21" s="43">
        <v>50000</v>
      </c>
      <c r="H21" s="43">
        <v>50000</v>
      </c>
    </row>
    <row r="22" ht="20.15" customHeight="1" spans="1:8">
      <c r="A22" s="39" t="s">
        <v>30</v>
      </c>
      <c r="B22" s="39"/>
      <c r="C22" s="39"/>
      <c r="D22" s="39"/>
      <c r="E22" s="39"/>
      <c r="F22" s="42">
        <v>86</v>
      </c>
      <c r="G22" s="43"/>
      <c r="H22" s="43">
        <v>546100</v>
      </c>
    </row>
    <row r="23" ht="19.5" customHeight="1" spans="1:8">
      <c r="A23" s="41" t="s">
        <v>733</v>
      </c>
      <c r="B23" s="41"/>
      <c r="C23" s="41"/>
      <c r="D23" s="41"/>
      <c r="E23" s="41"/>
      <c r="F23" s="45"/>
      <c r="G23" s="46"/>
      <c r="H23" s="46"/>
    </row>
  </sheetData>
  <mergeCells count="9">
    <mergeCell ref="A2:H2"/>
    <mergeCell ref="F4:H4"/>
    <mergeCell ref="A22:E22"/>
    <mergeCell ref="A23:H23"/>
    <mergeCell ref="A4:A5"/>
    <mergeCell ref="B4:B5"/>
    <mergeCell ref="C4:C5"/>
    <mergeCell ref="D4:D5"/>
    <mergeCell ref="E4:E5"/>
  </mergeCells>
  <pageMargins left="0.75" right="0.75" top="1" bottom="1" header="0.5" footer="0.5"/>
  <pageSetup paperSize="9" scale="66" fitToHeight="0"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K11"/>
  <sheetViews>
    <sheetView showZeros="0" workbookViewId="0">
      <selection activeCell="B11" sqref="B11"/>
    </sheetView>
  </sheetViews>
  <sheetFormatPr defaultColWidth="9.12962962962963" defaultRowHeight="14.25" customHeight="1"/>
  <cols>
    <col min="1" max="1" width="16.3055555555556" customWidth="1"/>
    <col min="2" max="2" width="29.0277777777778" customWidth="1"/>
    <col min="3" max="3" width="23.8611111111111" customWidth="1"/>
    <col min="4" max="7" width="19.6018518518519" customWidth="1"/>
    <col min="8" max="8" width="15.4166666666667" customWidth="1"/>
    <col min="9" max="11" width="19.6018518518519" customWidth="1"/>
  </cols>
  <sheetData>
    <row r="1" ht="13.5" customHeight="1" spans="4:11">
      <c r="D1" s="1"/>
      <c r="E1" s="1"/>
      <c r="F1" s="1"/>
      <c r="G1" s="1"/>
      <c r="K1" s="2" t="s">
        <v>734</v>
      </c>
    </row>
    <row r="2" ht="27.75" customHeight="1" spans="1:11">
      <c r="A2" s="28" t="s">
        <v>735</v>
      </c>
      <c r="B2" s="28"/>
      <c r="C2" s="28"/>
      <c r="D2" s="28"/>
      <c r="E2" s="28"/>
      <c r="F2" s="28"/>
      <c r="G2" s="28"/>
      <c r="H2" s="28"/>
      <c r="I2" s="28"/>
      <c r="J2" s="28"/>
      <c r="K2" s="28"/>
    </row>
    <row r="3" ht="13.5" customHeight="1" spans="1:11">
      <c r="A3" s="4" t="str">
        <f>"单位名称："&amp;"中国人民政治协商会议云南省委员会办公厅"</f>
        <v>单位名称：中国人民政治协商会议云南省委员会办公厅</v>
      </c>
      <c r="B3" s="5"/>
      <c r="C3" s="5"/>
      <c r="D3" s="5"/>
      <c r="E3" s="5"/>
      <c r="F3" s="5"/>
      <c r="G3" s="5"/>
      <c r="H3" s="6"/>
      <c r="I3" s="6"/>
      <c r="J3" s="6"/>
      <c r="K3" s="7" t="s">
        <v>142</v>
      </c>
    </row>
    <row r="4" ht="21.75" customHeight="1" spans="1:11">
      <c r="A4" s="8" t="s">
        <v>261</v>
      </c>
      <c r="B4" s="8" t="s">
        <v>153</v>
      </c>
      <c r="C4" s="8" t="s">
        <v>262</v>
      </c>
      <c r="D4" s="9" t="s">
        <v>154</v>
      </c>
      <c r="E4" s="9" t="s">
        <v>155</v>
      </c>
      <c r="F4" s="9" t="s">
        <v>156</v>
      </c>
      <c r="G4" s="9" t="s">
        <v>157</v>
      </c>
      <c r="H4" s="15" t="s">
        <v>30</v>
      </c>
      <c r="I4" s="10" t="s">
        <v>736</v>
      </c>
      <c r="J4" s="11"/>
      <c r="K4" s="12"/>
    </row>
    <row r="5" ht="21.75" customHeight="1" spans="1:11">
      <c r="A5" s="13"/>
      <c r="B5" s="13"/>
      <c r="C5" s="13"/>
      <c r="D5" s="14"/>
      <c r="E5" s="14"/>
      <c r="F5" s="14"/>
      <c r="G5" s="14"/>
      <c r="H5" s="29"/>
      <c r="I5" s="9" t="s">
        <v>33</v>
      </c>
      <c r="J5" s="9" t="s">
        <v>34</v>
      </c>
      <c r="K5" s="9" t="s">
        <v>35</v>
      </c>
    </row>
    <row r="6" ht="40.5" customHeight="1" spans="1:11">
      <c r="A6" s="16"/>
      <c r="B6" s="16"/>
      <c r="C6" s="16"/>
      <c r="D6" s="17"/>
      <c r="E6" s="17"/>
      <c r="F6" s="17"/>
      <c r="G6" s="17"/>
      <c r="H6" s="18"/>
      <c r="I6" s="17" t="s">
        <v>32</v>
      </c>
      <c r="J6" s="17"/>
      <c r="K6" s="17"/>
    </row>
    <row r="7" ht="15" customHeight="1" spans="1:11">
      <c r="A7" s="19">
        <v>1</v>
      </c>
      <c r="B7" s="19">
        <v>2</v>
      </c>
      <c r="C7" s="19">
        <v>3</v>
      </c>
      <c r="D7" s="19">
        <v>4</v>
      </c>
      <c r="E7" s="19">
        <v>5</v>
      </c>
      <c r="F7" s="19">
        <v>6</v>
      </c>
      <c r="G7" s="19">
        <v>7</v>
      </c>
      <c r="H7" s="19">
        <v>8</v>
      </c>
      <c r="I7" s="19">
        <v>9</v>
      </c>
      <c r="J7" s="35">
        <v>10</v>
      </c>
      <c r="K7" s="35">
        <v>11</v>
      </c>
    </row>
    <row r="8" ht="30.65" customHeight="1" spans="1:11">
      <c r="A8" s="30"/>
      <c r="B8" s="20"/>
      <c r="C8" s="30"/>
      <c r="D8" s="30"/>
      <c r="E8" s="30"/>
      <c r="F8" s="30"/>
      <c r="G8" s="30"/>
      <c r="H8" s="22"/>
      <c r="I8" s="22"/>
      <c r="J8" s="22"/>
      <c r="K8" s="22"/>
    </row>
    <row r="9" ht="30.65" customHeight="1" spans="1:11">
      <c r="A9" s="20"/>
      <c r="B9" s="20"/>
      <c r="C9" s="20"/>
      <c r="D9" s="20"/>
      <c r="E9" s="20"/>
      <c r="F9" s="20"/>
      <c r="G9" s="20"/>
      <c r="H9" s="22"/>
      <c r="I9" s="22"/>
      <c r="J9" s="22"/>
      <c r="K9" s="22"/>
    </row>
    <row r="10" ht="18.75" customHeight="1" spans="1:11">
      <c r="A10" s="31" t="s">
        <v>117</v>
      </c>
      <c r="B10" s="32"/>
      <c r="C10" s="32"/>
      <c r="D10" s="32"/>
      <c r="E10" s="32"/>
      <c r="F10" s="32"/>
      <c r="G10" s="33"/>
      <c r="H10" s="22"/>
      <c r="I10" s="22"/>
      <c r="J10" s="22"/>
      <c r="K10" s="22"/>
    </row>
    <row r="11" s="27" customFormat="1" customHeight="1" spans="1:3">
      <c r="A11" s="34" t="s">
        <v>737</v>
      </c>
      <c r="B11" s="34"/>
      <c r="C11" s="34"/>
    </row>
  </sheetData>
  <mergeCells count="15">
    <mergeCell ref="A2:K2"/>
    <mergeCell ref="A3:G3"/>
    <mergeCell ref="I4:K4"/>
    <mergeCell ref="A10:G10"/>
    <mergeCell ref="A4:A6"/>
    <mergeCell ref="B4:B6"/>
    <mergeCell ref="C4:C6"/>
    <mergeCell ref="D4:D6"/>
    <mergeCell ref="E4:E6"/>
    <mergeCell ref="F4:F6"/>
    <mergeCell ref="G4:G6"/>
    <mergeCell ref="H4:H6"/>
    <mergeCell ref="I5:I6"/>
    <mergeCell ref="J5:J6"/>
    <mergeCell ref="K5:K6"/>
  </mergeCells>
  <pageMargins left="0.75" right="0.75" top="1" bottom="1" header="0.5" footer="0.5"/>
  <pageSetup paperSize="9" scale="59" fitToHeight="0"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G20"/>
  <sheetViews>
    <sheetView showZeros="0" topLeftCell="A13" workbookViewId="0">
      <selection activeCell="E26" sqref="E26"/>
    </sheetView>
  </sheetViews>
  <sheetFormatPr defaultColWidth="9.12962962962963" defaultRowHeight="14.25" customHeight="1" outlineLevelCol="6"/>
  <cols>
    <col min="1" max="1" width="37.7407407407407" customWidth="1"/>
    <col min="2" max="2" width="28" customWidth="1"/>
    <col min="3" max="3" width="37.6018518518519" customWidth="1"/>
    <col min="4" max="4" width="17.0277777777778" customWidth="1"/>
    <col min="5" max="7" width="27.0277777777778" customWidth="1"/>
  </cols>
  <sheetData>
    <row r="1" ht="13.5" customHeight="1" spans="4:7">
      <c r="D1" s="1"/>
      <c r="G1" s="2" t="s">
        <v>738</v>
      </c>
    </row>
    <row r="2" ht="27.75" customHeight="1" spans="1:7">
      <c r="A2" s="3" t="s">
        <v>739</v>
      </c>
      <c r="B2" s="3"/>
      <c r="C2" s="3"/>
      <c r="D2" s="3"/>
      <c r="E2" s="3"/>
      <c r="F2" s="3"/>
      <c r="G2" s="3"/>
    </row>
    <row r="3" ht="13.5" customHeight="1" spans="1:7">
      <c r="A3" s="4" t="str">
        <f>"单位名称："&amp;"中国人民政治协商会议云南省委员会办公厅"</f>
        <v>单位名称：中国人民政治协商会议云南省委员会办公厅</v>
      </c>
      <c r="B3" s="5"/>
      <c r="C3" s="5"/>
      <c r="D3" s="5"/>
      <c r="E3" s="6"/>
      <c r="F3" s="6"/>
      <c r="G3" s="7" t="s">
        <v>142</v>
      </c>
    </row>
    <row r="4" ht="21.75" customHeight="1" spans="1:7">
      <c r="A4" s="8" t="s">
        <v>262</v>
      </c>
      <c r="B4" s="8" t="s">
        <v>261</v>
      </c>
      <c r="C4" s="8" t="s">
        <v>153</v>
      </c>
      <c r="D4" s="9" t="s">
        <v>740</v>
      </c>
      <c r="E4" s="10" t="s">
        <v>33</v>
      </c>
      <c r="F4" s="11"/>
      <c r="G4" s="12"/>
    </row>
    <row r="5" ht="21.75" customHeight="1" spans="1:7">
      <c r="A5" s="13"/>
      <c r="B5" s="13"/>
      <c r="C5" s="13"/>
      <c r="D5" s="14"/>
      <c r="E5" s="15" t="s">
        <v>741</v>
      </c>
      <c r="F5" s="9" t="s">
        <v>742</v>
      </c>
      <c r="G5" s="9" t="s">
        <v>743</v>
      </c>
    </row>
    <row r="6" ht="40.5" customHeight="1" spans="1:7">
      <c r="A6" s="16"/>
      <c r="B6" s="16"/>
      <c r="C6" s="16"/>
      <c r="D6" s="17"/>
      <c r="E6" s="18"/>
      <c r="F6" s="17" t="s">
        <v>32</v>
      </c>
      <c r="G6" s="17"/>
    </row>
    <row r="7" ht="15" customHeight="1" spans="1:7">
      <c r="A7" s="19">
        <v>1</v>
      </c>
      <c r="B7" s="19">
        <v>2</v>
      </c>
      <c r="C7" s="19">
        <v>3</v>
      </c>
      <c r="D7" s="19">
        <v>4</v>
      </c>
      <c r="E7" s="19">
        <v>5</v>
      </c>
      <c r="F7" s="19">
        <v>6</v>
      </c>
      <c r="G7" s="19">
        <v>7</v>
      </c>
    </row>
    <row r="8" ht="29.9" customHeight="1" spans="1:7">
      <c r="A8" s="20" t="s">
        <v>45</v>
      </c>
      <c r="B8" s="21"/>
      <c r="C8" s="21"/>
      <c r="D8" s="20"/>
      <c r="E8" s="22">
        <v>67877200</v>
      </c>
      <c r="F8" s="22">
        <v>67877200</v>
      </c>
      <c r="G8" s="22">
        <v>67877200</v>
      </c>
    </row>
    <row r="9" ht="29.9" customHeight="1" spans="1:7">
      <c r="A9" s="20"/>
      <c r="B9" s="20" t="s">
        <v>744</v>
      </c>
      <c r="C9" s="20" t="s">
        <v>289</v>
      </c>
      <c r="D9" s="20" t="s">
        <v>745</v>
      </c>
      <c r="E9" s="22">
        <v>1250000</v>
      </c>
      <c r="F9" s="22">
        <v>1250000</v>
      </c>
      <c r="G9" s="22">
        <v>1250000</v>
      </c>
    </row>
    <row r="10" ht="29.9" customHeight="1" spans="1:7">
      <c r="A10" s="23"/>
      <c r="B10" s="20" t="s">
        <v>746</v>
      </c>
      <c r="C10" s="20" t="s">
        <v>283</v>
      </c>
      <c r="D10" s="20" t="s">
        <v>745</v>
      </c>
      <c r="E10" s="22">
        <v>26000000</v>
      </c>
      <c r="F10" s="22">
        <v>26000000</v>
      </c>
      <c r="G10" s="22">
        <v>26000000</v>
      </c>
    </row>
    <row r="11" ht="29.9" customHeight="1" spans="1:7">
      <c r="A11" s="23"/>
      <c r="B11" s="20" t="s">
        <v>746</v>
      </c>
      <c r="C11" s="20" t="s">
        <v>281</v>
      </c>
      <c r="D11" s="20" t="s">
        <v>745</v>
      </c>
      <c r="E11" s="22">
        <v>10000000</v>
      </c>
      <c r="F11" s="22">
        <v>10000000</v>
      </c>
      <c r="G11" s="22">
        <v>10000000</v>
      </c>
    </row>
    <row r="12" ht="29.9" customHeight="1" spans="1:7">
      <c r="A12" s="23"/>
      <c r="B12" s="20" t="s">
        <v>746</v>
      </c>
      <c r="C12" s="20" t="s">
        <v>270</v>
      </c>
      <c r="D12" s="20" t="s">
        <v>745</v>
      </c>
      <c r="E12" s="22">
        <v>2420000</v>
      </c>
      <c r="F12" s="22">
        <v>2420000</v>
      </c>
      <c r="G12" s="22">
        <v>2420000</v>
      </c>
    </row>
    <row r="13" ht="29.9" customHeight="1" spans="1:7">
      <c r="A13" s="23"/>
      <c r="B13" s="20" t="s">
        <v>747</v>
      </c>
      <c r="C13" s="20" t="s">
        <v>279</v>
      </c>
      <c r="D13" s="20" t="s">
        <v>745</v>
      </c>
      <c r="E13" s="22">
        <v>6500000</v>
      </c>
      <c r="F13" s="22">
        <v>6500000</v>
      </c>
      <c r="G13" s="22">
        <v>6500000</v>
      </c>
    </row>
    <row r="14" ht="29.9" customHeight="1" spans="1:7">
      <c r="A14" s="23"/>
      <c r="B14" s="20" t="s">
        <v>747</v>
      </c>
      <c r="C14" s="20" t="s">
        <v>294</v>
      </c>
      <c r="D14" s="20" t="s">
        <v>745</v>
      </c>
      <c r="E14" s="22">
        <v>1617200</v>
      </c>
      <c r="F14" s="22">
        <v>1617200</v>
      </c>
      <c r="G14" s="22">
        <v>1617200</v>
      </c>
    </row>
    <row r="15" ht="29.9" customHeight="1" spans="1:7">
      <c r="A15" s="23"/>
      <c r="B15" s="20" t="s">
        <v>747</v>
      </c>
      <c r="C15" s="20" t="s">
        <v>287</v>
      </c>
      <c r="D15" s="20" t="s">
        <v>745</v>
      </c>
      <c r="E15" s="22">
        <v>30000</v>
      </c>
      <c r="F15" s="22">
        <v>30000</v>
      </c>
      <c r="G15" s="22">
        <v>30000</v>
      </c>
    </row>
    <row r="16" ht="29.9" customHeight="1" spans="1:7">
      <c r="A16" s="23"/>
      <c r="B16" s="20" t="s">
        <v>747</v>
      </c>
      <c r="C16" s="20" t="s">
        <v>275</v>
      </c>
      <c r="D16" s="20" t="s">
        <v>745</v>
      </c>
      <c r="E16" s="22">
        <v>60000</v>
      </c>
      <c r="F16" s="22">
        <v>60000</v>
      </c>
      <c r="G16" s="22">
        <v>60000</v>
      </c>
    </row>
    <row r="17" ht="29.9" customHeight="1" spans="1:7">
      <c r="A17" s="23"/>
      <c r="B17" s="20" t="s">
        <v>748</v>
      </c>
      <c r="C17" s="20" t="s">
        <v>696</v>
      </c>
      <c r="D17" s="20" t="s">
        <v>749</v>
      </c>
      <c r="E17" s="22">
        <v>20000000</v>
      </c>
      <c r="F17" s="22">
        <v>20000000</v>
      </c>
      <c r="G17" s="22">
        <v>20000000</v>
      </c>
    </row>
    <row r="18" ht="29.9" customHeight="1" spans="1:7">
      <c r="A18" s="20" t="s">
        <v>48</v>
      </c>
      <c r="B18" s="23"/>
      <c r="C18" s="23"/>
      <c r="D18" s="23"/>
      <c r="E18" s="22">
        <v>150000</v>
      </c>
      <c r="F18" s="22">
        <v>150000</v>
      </c>
      <c r="G18" s="22">
        <v>150000</v>
      </c>
    </row>
    <row r="19" ht="29.9" customHeight="1" spans="1:7">
      <c r="A19" s="23"/>
      <c r="B19" s="20" t="s">
        <v>747</v>
      </c>
      <c r="C19" s="20" t="s">
        <v>302</v>
      </c>
      <c r="D19" s="20" t="s">
        <v>745</v>
      </c>
      <c r="E19" s="22">
        <v>150000</v>
      </c>
      <c r="F19" s="22">
        <v>150000</v>
      </c>
      <c r="G19" s="22">
        <v>150000</v>
      </c>
    </row>
    <row r="20" ht="18.75" customHeight="1" spans="1:7">
      <c r="A20" s="24" t="s">
        <v>30</v>
      </c>
      <c r="B20" s="25" t="s">
        <v>750</v>
      </c>
      <c r="C20" s="25"/>
      <c r="D20" s="26"/>
      <c r="E20" s="22">
        <v>68027200</v>
      </c>
      <c r="F20" s="22">
        <v>68027200</v>
      </c>
      <c r="G20" s="22">
        <v>68027200</v>
      </c>
    </row>
  </sheetData>
  <mergeCells count="11">
    <mergeCell ref="A2:G2"/>
    <mergeCell ref="A3:D3"/>
    <mergeCell ref="E4:G4"/>
    <mergeCell ref="A20:D20"/>
    <mergeCell ref="A4:A6"/>
    <mergeCell ref="B4:B6"/>
    <mergeCell ref="C4:C6"/>
    <mergeCell ref="D4:D6"/>
    <mergeCell ref="E5:E6"/>
    <mergeCell ref="F5:F6"/>
    <mergeCell ref="G5:G6"/>
  </mergeCells>
  <pageMargins left="0.75" right="0.75" top="1" bottom="1" header="0.5" footer="0.5"/>
  <pageSetup paperSize="9" scale="65"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17</vt:i4>
      </vt:variant>
    </vt:vector>
  </HeadingPairs>
  <TitlesOfParts>
    <vt:vector size="17" baseType="lpstr">
      <vt:lpstr>部门财务收支预算总表01-1</vt:lpstr>
      <vt:lpstr>部门收入预算表01-2</vt:lpstr>
      <vt:lpstr>部门支出预算表01-3</vt:lpstr>
      <vt:lpstr>部门财政拨款收支预算总表02-1</vt:lpstr>
      <vt:lpstr>一般公共预算支出预算表02-2</vt:lpstr>
      <vt:lpstr>一般公共预算“三公”经费支出预算表03</vt:lpstr>
      <vt:lpstr>部门基本支出预算表04</vt:lpstr>
      <vt:lpstr>部门项目支出预算表05-1</vt:lpstr>
      <vt:lpstr>部门项目支出绩效目标表05-2</vt:lpstr>
      <vt:lpstr>部门政府性基金预算表06</vt:lpstr>
      <vt:lpstr>部门政府采购预算表07</vt:lpstr>
      <vt:lpstr>部门政府购买服务预算表08</vt:lpstr>
      <vt:lpstr>省对下转移支付预算表09-1</vt:lpstr>
      <vt:lpstr>省对下转移支付绩效目标表09-2</vt:lpstr>
      <vt:lpstr>新增资产配置表10</vt:lpstr>
      <vt:lpstr>中央转移支付补助项目支出预算表11</vt:lpstr>
      <vt:lpstr>部门项目支出中期规划预算表12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Lenovo</cp:lastModifiedBy>
  <dcterms:created xsi:type="dcterms:W3CDTF">2026-02-08T05:18:00Z</dcterms:created>
  <dcterms:modified xsi:type="dcterms:W3CDTF">2026-02-11T02:24:15Z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BAC89B9C0593429AAB6120C03A4030B9</vt:lpwstr>
  </property>
  <property fmtid="{D5CDD505-2E9C-101B-9397-08002B2CF9AE}" pid="3" name="KSOProductBuildVer">
    <vt:lpwstr>2052-11.8.2.12055</vt:lpwstr>
  </property>
  <property fmtid="{D5CDD505-2E9C-101B-9397-08002B2CF9AE}" pid="4" name="CalculationRule">
    <vt:i4>0</vt:i4>
  </property>
</Properties>
</file>